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sfs2\Indicator\29_調査資料328_2023\差し替えファイル_20240418\"/>
    </mc:Choice>
  </mc:AlternateContent>
  <xr:revisionPtr revIDLastSave="0" documentId="13_ncr:1_{B9FA23BF-0467-4B35-A7A3-FCE81BFD06DB}" xr6:coauthVersionLast="47" xr6:coauthVersionMax="47" xr10:uidLastSave="{00000000-0000-0000-0000-000000000000}"/>
  <bookViews>
    <workbookView xWindow="6490" yWindow="600" windowWidth="23920" windowHeight="16300" xr2:uid="{00000000-000D-0000-FFFF-FFFF00000000}"/>
  </bookViews>
  <sheets>
    <sheet name="本文" sheetId="11" r:id="rId1"/>
    <sheet name="統計集" sheetId="13" r:id="rId2"/>
    <sheet name="HTML版_統計集" sheetId="14" r:id="rId3"/>
    <sheet name="Sheet3" sheetId="3" state="hidden" r:id="rId4"/>
  </sheets>
  <definedNames>
    <definedName name="_xlnm.Print_Titles" localSheetId="1">統計集!$1:$4</definedName>
    <definedName name="_xlnm.Print_Titles" localSheetId="0">本文!$1:$4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9" i="13" l="1"/>
  <c r="D18" i="13"/>
</calcChain>
</file>

<file path=xl/sharedStrings.xml><?xml version="1.0" encoding="utf-8"?>
<sst xmlns="http://schemas.openxmlformats.org/spreadsheetml/2006/main" count="105" uniqueCount="81">
  <si>
    <t>頁</t>
    <rPh sb="0" eb="1">
      <t>ペイジ</t>
    </rPh>
    <phoneticPr fontId="2"/>
  </si>
  <si>
    <t>誤</t>
    <rPh sb="0" eb="1">
      <t>アヤマ</t>
    </rPh>
    <phoneticPr fontId="2"/>
  </si>
  <si>
    <t>正</t>
    <rPh sb="0" eb="1">
      <t>セイ</t>
    </rPh>
    <phoneticPr fontId="2"/>
  </si>
  <si>
    <t>箇所</t>
    <rPh sb="0" eb="2">
      <t>カショ</t>
    </rPh>
    <phoneticPr fontId="2"/>
  </si>
  <si>
    <t>訂正日</t>
    <rPh sb="0" eb="2">
      <t>テイセイ</t>
    </rPh>
    <rPh sb="2" eb="3">
      <t>ビ</t>
    </rPh>
    <phoneticPr fontId="2"/>
  </si>
  <si>
    <t>時点</t>
    <rPh sb="0" eb="2">
      <t>ジテン</t>
    </rPh>
    <phoneticPr fontId="2"/>
  </si>
  <si>
    <t>http://www.nistep.go.jp/sti/indicators</t>
  </si>
  <si>
    <t>PDF版は差し替え済みですので、詳しくは以下をご参照ください。</t>
    <rPh sb="3" eb="4">
      <t>バン</t>
    </rPh>
    <rPh sb="5" eb="6">
      <t>サ</t>
    </rPh>
    <rPh sb="7" eb="8">
      <t>カ</t>
    </rPh>
    <rPh sb="9" eb="10">
      <t>ズ</t>
    </rPh>
    <rPh sb="16" eb="17">
      <t>クワ</t>
    </rPh>
    <rPh sb="20" eb="22">
      <t>イカ</t>
    </rPh>
    <rPh sb="24" eb="26">
      <t>サンショウ</t>
    </rPh>
    <phoneticPr fontId="2"/>
  </si>
  <si>
    <t>訂正した表番号</t>
    <rPh sb="0" eb="2">
      <t>テイセイ</t>
    </rPh>
    <rPh sb="4" eb="5">
      <t>ヒョウ</t>
    </rPh>
    <rPh sb="5" eb="7">
      <t>バンゴウ</t>
    </rPh>
    <phoneticPr fontId="2"/>
  </si>
  <si>
    <t>対処方法</t>
    <rPh sb="0" eb="2">
      <t>タイショ</t>
    </rPh>
    <rPh sb="2" eb="4">
      <t>ホウホウ</t>
    </rPh>
    <phoneticPr fontId="2"/>
  </si>
  <si>
    <t>内容</t>
    <rPh sb="0" eb="2">
      <t>ナイヨウ</t>
    </rPh>
    <phoneticPr fontId="2"/>
  </si>
  <si>
    <t>科学技術指標2023　HTML版統計集　訂正履歴</t>
    <rPh sb="0" eb="2">
      <t>カガク</t>
    </rPh>
    <rPh sb="2" eb="4">
      <t>ギジュツ</t>
    </rPh>
    <rPh sb="4" eb="6">
      <t>シヒョウ</t>
    </rPh>
    <rPh sb="15" eb="16">
      <t>バン</t>
    </rPh>
    <rPh sb="16" eb="19">
      <t>トウケイシュウ</t>
    </rPh>
    <rPh sb="20" eb="22">
      <t>テイセイ</t>
    </rPh>
    <rPh sb="22" eb="24">
      <t>リレキ</t>
    </rPh>
    <phoneticPr fontId="2"/>
  </si>
  <si>
    <t>科学技術指標2023　統計集　正誤表</t>
    <rPh sb="0" eb="2">
      <t>カガク</t>
    </rPh>
    <rPh sb="2" eb="4">
      <t>ギジュツ</t>
    </rPh>
    <rPh sb="4" eb="6">
      <t>シヒョウ</t>
    </rPh>
    <rPh sb="11" eb="14">
      <t>トウケイシュウ</t>
    </rPh>
    <rPh sb="15" eb="17">
      <t>セイゴ</t>
    </rPh>
    <rPh sb="17" eb="18">
      <t>ヒョウ</t>
    </rPh>
    <phoneticPr fontId="2"/>
  </si>
  <si>
    <t>右側文章　最初から4行目</t>
    <rPh sb="0" eb="2">
      <t>ミギガワ</t>
    </rPh>
    <rPh sb="2" eb="4">
      <t>ブンショウ</t>
    </rPh>
    <rPh sb="5" eb="6">
      <t>オギョウメ</t>
    </rPh>
    <phoneticPr fontId="2"/>
  </si>
  <si>
    <t>参照：表5-2-7</t>
    <rPh sb="0" eb="2">
      <t>サンショウ</t>
    </rPh>
    <rPh sb="3" eb="4">
      <t>ヒョウ</t>
    </rPh>
    <phoneticPr fontId="15"/>
  </si>
  <si>
    <t>削除</t>
    <rPh sb="0" eb="2">
      <t>サクジョ</t>
    </rPh>
    <phoneticPr fontId="15"/>
  </si>
  <si>
    <t>科学技術指標2023　本編　正誤表</t>
    <rPh sb="0" eb="2">
      <t>カガク</t>
    </rPh>
    <rPh sb="2" eb="4">
      <t>ギジュツ</t>
    </rPh>
    <rPh sb="4" eb="6">
      <t>シヒョウ</t>
    </rPh>
    <rPh sb="11" eb="13">
      <t>ホンペン</t>
    </rPh>
    <rPh sb="14" eb="16">
      <t>セイゴ</t>
    </rPh>
    <rPh sb="16" eb="17">
      <t>ヒョウ</t>
    </rPh>
    <phoneticPr fontId="2"/>
  </si>
  <si>
    <t>右側文章　最後から8行目</t>
    <rPh sb="0" eb="2">
      <t>ミギガワ</t>
    </rPh>
    <rPh sb="2" eb="4">
      <t>ブンショウ</t>
    </rPh>
    <rPh sb="5" eb="7">
      <t>サイゴ</t>
    </rPh>
    <phoneticPr fontId="2"/>
  </si>
  <si>
    <t>（図表1-3-11(B)）</t>
    <rPh sb="1" eb="3">
      <t>ズヒョウ</t>
    </rPh>
    <phoneticPr fontId="15"/>
  </si>
  <si>
    <t>（図表1-3-13(B)）</t>
    <rPh sb="1" eb="3">
      <t>ズヒョウ</t>
    </rPh>
    <phoneticPr fontId="15"/>
  </si>
  <si>
    <t>表3-2-4　2022年度の「その他」の数値</t>
    <rPh sb="0" eb="1">
      <t>ヒョウ</t>
    </rPh>
    <rPh sb="11" eb="12">
      <t>ネン</t>
    </rPh>
    <rPh sb="12" eb="13">
      <t>ド</t>
    </rPh>
    <rPh sb="17" eb="18">
      <t>タ</t>
    </rPh>
    <rPh sb="20" eb="22">
      <t>スウチ</t>
    </rPh>
    <phoneticPr fontId="2"/>
  </si>
  <si>
    <t>統計集の訂正を参照のこと。</t>
    <rPh sb="0" eb="3">
      <t>トウケイシュウ</t>
    </rPh>
    <rPh sb="4" eb="6">
      <t>テイセイ</t>
    </rPh>
    <rPh sb="7" eb="9">
      <t>サンショウ</t>
    </rPh>
    <phoneticPr fontId="2"/>
  </si>
  <si>
    <t>Excelファイル差し替え</t>
    <rPh sb="9" eb="10">
      <t>サ</t>
    </rPh>
    <rPh sb="11" eb="12">
      <t>カ</t>
    </rPh>
    <phoneticPr fontId="2"/>
  </si>
  <si>
    <t>表3-2-4</t>
    <rPh sb="0" eb="1">
      <t>ヒョウ</t>
    </rPh>
    <phoneticPr fontId="2"/>
  </si>
  <si>
    <t>図表5-2-5の参照</t>
    <rPh sb="0" eb="2">
      <t>ズヒョウ</t>
    </rPh>
    <rPh sb="8" eb="10">
      <t>サンショウ</t>
    </rPh>
    <phoneticPr fontId="2"/>
  </si>
  <si>
    <r>
      <t>OECD，“STAN Bilateral Trade in Goods by Industry and End-use (BTDIxE), ISIC Rev.4”
参照：表5-2-</t>
    </r>
    <r>
      <rPr>
        <u/>
        <sz val="11"/>
        <rFont val="ＭＳ Ｐゴシック"/>
        <family val="3"/>
        <charset val="128"/>
      </rPr>
      <t>5</t>
    </r>
    <phoneticPr fontId="15"/>
  </si>
  <si>
    <r>
      <t>OECD，“STAN Bilateral Trade in Goods by Industry and End-use (BTDIxE), ISIC Rev.4”</t>
    </r>
    <r>
      <rPr>
        <u/>
        <sz val="11"/>
        <rFont val="ＭＳ Ｐゴシック"/>
        <family val="3"/>
        <charset val="128"/>
      </rPr>
      <t>参照：表5-2-6</t>
    </r>
    <phoneticPr fontId="15"/>
  </si>
  <si>
    <t>概要図表9　「その他」の2022年度値</t>
    <rPh sb="0" eb="2">
      <t>ガイヨウ</t>
    </rPh>
    <rPh sb="2" eb="4">
      <t>ズヒョウ</t>
    </rPh>
    <rPh sb="16" eb="18">
      <t>ネンド</t>
    </rPh>
    <phoneticPr fontId="15"/>
  </si>
  <si>
    <t>図表3-2-4　「その他」の2022年度値</t>
    <rPh sb="0" eb="2">
      <t>ズヒョウ</t>
    </rPh>
    <rPh sb="11" eb="12">
      <t>タ</t>
    </rPh>
    <rPh sb="18" eb="19">
      <t>ネン</t>
    </rPh>
    <rPh sb="19" eb="20">
      <t>ド</t>
    </rPh>
    <rPh sb="20" eb="21">
      <t>チ</t>
    </rPh>
    <phoneticPr fontId="2"/>
  </si>
  <si>
    <t>概要図表6（B）
グラフの単位</t>
    <rPh sb="0" eb="2">
      <t>ガイヨウ</t>
    </rPh>
    <rPh sb="2" eb="4">
      <t>ズヒョウ</t>
    </rPh>
    <rPh sb="13" eb="15">
      <t>タンイ</t>
    </rPh>
    <phoneticPr fontId="15"/>
  </si>
  <si>
    <t>図表2-2-10（B）
グラフの単位</t>
    <rPh sb="0" eb="2">
      <t>ズヒョウ</t>
    </rPh>
    <rPh sb="16" eb="18">
      <t>タンイ</t>
    </rPh>
    <phoneticPr fontId="15"/>
  </si>
  <si>
    <t>全産業</t>
  </si>
  <si>
    <t>製造業</t>
  </si>
  <si>
    <t>医薬品製造業</t>
  </si>
  <si>
    <t>化学工業</t>
  </si>
  <si>
    <t>石油製品･石炭製品製造業</t>
  </si>
  <si>
    <t>鉄鋼業</t>
  </si>
  <si>
    <t>業務用機械器具製造業</t>
  </si>
  <si>
    <t>電子部品・デバイス・電子回路製造業</t>
  </si>
  <si>
    <t>電気機械器具製造業</t>
  </si>
  <si>
    <t>情報通信機械器具製造業</t>
  </si>
  <si>
    <t>輸送用機械器具製造業</t>
  </si>
  <si>
    <t>その他の製造業</t>
    <rPh sb="2" eb="3">
      <t>タ</t>
    </rPh>
    <rPh sb="4" eb="7">
      <t>セイゾウギョウ</t>
    </rPh>
    <phoneticPr fontId="18"/>
  </si>
  <si>
    <t>非製造業</t>
    <rPh sb="0" eb="1">
      <t>ヒ</t>
    </rPh>
    <phoneticPr fontId="18"/>
  </si>
  <si>
    <t>情報サービス業</t>
  </si>
  <si>
    <t>学術研究,専門・技術サービス業</t>
  </si>
  <si>
    <t>その他の非製造業</t>
    <rPh sb="2" eb="3">
      <t>タ</t>
    </rPh>
    <rPh sb="4" eb="5">
      <t>ヒ</t>
    </rPh>
    <rPh sb="5" eb="8">
      <t>セイゾウギョウ</t>
    </rPh>
    <phoneticPr fontId="18"/>
  </si>
  <si>
    <t>X</t>
  </si>
  <si>
    <t>表1-4-3(B)のうち全研究開発費</t>
    <rPh sb="0" eb="1">
      <t>ヒョウ</t>
    </rPh>
    <phoneticPr fontId="2"/>
  </si>
  <si>
    <t>表1-4-3</t>
    <phoneticPr fontId="2"/>
  </si>
  <si>
    <t>表2-1-15(C)2021年度　転入者のうち非営利団体・公的機関</t>
    <rPh sb="0" eb="1">
      <t>ヒョウ</t>
    </rPh>
    <rPh sb="12" eb="14">
      <t>ネンド</t>
    </rPh>
    <rPh sb="15" eb="18">
      <t>テンニュウシャ</t>
    </rPh>
    <rPh sb="21" eb="24">
      <t>ヒエイリ</t>
    </rPh>
    <rPh sb="24" eb="26">
      <t>ダンタイ</t>
    </rPh>
    <rPh sb="27" eb="31">
      <t>コウテキキカン</t>
    </rPh>
    <phoneticPr fontId="2"/>
  </si>
  <si>
    <t>表2-1-15</t>
    <phoneticPr fontId="2"/>
  </si>
  <si>
    <t>左側文章　最初の行</t>
    <rPh sb="0" eb="1">
      <t>ヒダリ</t>
    </rPh>
    <rPh sb="1" eb="2">
      <t>ガワ</t>
    </rPh>
    <rPh sb="2" eb="4">
      <t>ブンショウ</t>
    </rPh>
    <rPh sb="5" eb="7">
      <t>サイショ</t>
    </rPh>
    <rPh sb="8" eb="9">
      <t>ギョウ</t>
    </rPh>
    <phoneticPr fontId="15"/>
  </si>
  <si>
    <t>2021年度</t>
    <rPh sb="4" eb="6">
      <t>ネンド</t>
    </rPh>
    <phoneticPr fontId="15"/>
  </si>
  <si>
    <t>2022年度</t>
    <rPh sb="4" eb="6">
      <t>ネンド</t>
    </rPh>
    <phoneticPr fontId="15"/>
  </si>
  <si>
    <t>左側文章　最初から8行目</t>
    <rPh sb="0" eb="1">
      <t>ヒダリ</t>
    </rPh>
    <rPh sb="1" eb="2">
      <t>ガワ</t>
    </rPh>
    <rPh sb="2" eb="4">
      <t>ブンショウ</t>
    </rPh>
    <rPh sb="5" eb="7">
      <t>サイショ</t>
    </rPh>
    <rPh sb="10" eb="11">
      <t>ギョウ</t>
    </rPh>
    <rPh sb="11" eb="12">
      <t>メ</t>
    </rPh>
    <phoneticPr fontId="15"/>
  </si>
  <si>
    <t>図表1-2-9</t>
    <rPh sb="0" eb="2">
      <t>ズヒョウ</t>
    </rPh>
    <phoneticPr fontId="15"/>
  </si>
  <si>
    <t>図表1-2-10</t>
    <rPh sb="0" eb="2">
      <t>ズヒョウ</t>
    </rPh>
    <phoneticPr fontId="15"/>
  </si>
  <si>
    <t>図表1-2-11</t>
    <rPh sb="0" eb="2">
      <t>ズヒョウ</t>
    </rPh>
    <phoneticPr fontId="15"/>
  </si>
  <si>
    <t>(A)2019～2021年度平均</t>
    <rPh sb="12" eb="14">
      <t>ネンド</t>
    </rPh>
    <rPh sb="14" eb="16">
      <t>ヘイキン</t>
    </rPh>
    <phoneticPr fontId="15"/>
  </si>
  <si>
    <t>表1-2-9</t>
    <rPh sb="0" eb="1">
      <t>ヒョウ</t>
    </rPh>
    <phoneticPr fontId="2"/>
  </si>
  <si>
    <t>表1-2-10</t>
    <rPh sb="0" eb="1">
      <t>ヒョウ</t>
    </rPh>
    <phoneticPr fontId="2"/>
  </si>
  <si>
    <t>表1-2-11</t>
    <rPh sb="0" eb="1">
      <t>ヒョウ</t>
    </rPh>
    <phoneticPr fontId="2"/>
  </si>
  <si>
    <t>技術分野「バイオ・医療機器」のうち「基礎生命科学」分の割合：62.7</t>
    <phoneticPr fontId="15"/>
  </si>
  <si>
    <t xml:space="preserve">図表4-3-6
</t>
    <rPh sb="0" eb="2">
      <t>ズヒョウ</t>
    </rPh>
    <phoneticPr fontId="15"/>
  </si>
  <si>
    <t>技術分野「バイオ・医療機器」のうち「基礎生命科学」分の割合：49.9</t>
    <phoneticPr fontId="15"/>
  </si>
  <si>
    <t>表1－2－9から1-2-11まで</t>
    <rPh sb="0" eb="1">
      <t>ヒョウ</t>
    </rPh>
    <phoneticPr fontId="2"/>
  </si>
  <si>
    <t>2021年度に2022年度の数値が掲載していたため、2021年度の値に差し替えました。それに伴い統計表は全て差し替えています。</t>
    <rPh sb="4" eb="6">
      <t>ネンド</t>
    </rPh>
    <rPh sb="11" eb="13">
      <t>ネンド</t>
    </rPh>
    <rPh sb="14" eb="16">
      <t>スウチ</t>
    </rPh>
    <rPh sb="17" eb="19">
      <t>ケイサイ</t>
    </rPh>
    <rPh sb="30" eb="31">
      <t>ネン</t>
    </rPh>
    <rPh sb="31" eb="32">
      <t>ド</t>
    </rPh>
    <rPh sb="33" eb="34">
      <t>アタイ</t>
    </rPh>
    <rPh sb="35" eb="36">
      <t>サ</t>
    </rPh>
    <rPh sb="37" eb="38">
      <t>カ</t>
    </rPh>
    <rPh sb="46" eb="47">
      <t>トモナ</t>
    </rPh>
    <rPh sb="48" eb="51">
      <t>トウケイヒョウ</t>
    </rPh>
    <rPh sb="52" eb="53">
      <t>スベ</t>
    </rPh>
    <rPh sb="54" eb="55">
      <t>サ</t>
    </rPh>
    <rPh sb="56" eb="57">
      <t>カ</t>
    </rPh>
    <phoneticPr fontId="2"/>
  </si>
  <si>
    <t>34、35</t>
    <phoneticPr fontId="2"/>
  </si>
  <si>
    <t>表1-3-8　注3)</t>
    <rPh sb="0" eb="1">
      <t>ヒョウ</t>
    </rPh>
    <rPh sb="7" eb="8">
      <t>チュウ</t>
    </rPh>
    <phoneticPr fontId="2"/>
  </si>
  <si>
    <t>フランスの2021年～</t>
    <rPh sb="9" eb="10">
      <t>ネン</t>
    </rPh>
    <phoneticPr fontId="2"/>
  </si>
  <si>
    <t>フランスの2017年～</t>
    <rPh sb="9" eb="10">
      <t>ネン</t>
    </rPh>
    <phoneticPr fontId="2"/>
  </si>
  <si>
    <t>表1-3-8</t>
    <rPh sb="0" eb="1">
      <t>ヒョウ</t>
    </rPh>
    <phoneticPr fontId="2"/>
  </si>
  <si>
    <t>図表1-2-6</t>
    <rPh sb="0" eb="2">
      <t>ズヒョウ</t>
    </rPh>
    <phoneticPr fontId="15"/>
  </si>
  <si>
    <t>(A)2020～2022年度平均</t>
    <rPh sb="12" eb="14">
      <t>ネンド</t>
    </rPh>
    <rPh sb="14" eb="16">
      <t>ヘイキン</t>
    </rPh>
    <phoneticPr fontId="15"/>
  </si>
  <si>
    <t>図表1-3-8　注記</t>
    <rPh sb="0" eb="2">
      <t>ズヒョウ</t>
    </rPh>
    <rPh sb="8" eb="10">
      <t>チュウキ</t>
    </rPh>
    <phoneticPr fontId="15"/>
  </si>
  <si>
    <t>フランスは暫定値である。</t>
    <rPh sb="5" eb="8">
      <t>ザンテイチ</t>
    </rPh>
    <phoneticPr fontId="15"/>
  </si>
  <si>
    <t>フランスの2017年は暫定値である。</t>
    <rPh sb="9" eb="10">
      <t>ネン</t>
    </rPh>
    <rPh sb="11" eb="14">
      <t>ザンテイチ</t>
    </rPh>
    <phoneticPr fontId="15"/>
  </si>
  <si>
    <t>左側文章　最後から6行目</t>
    <rPh sb="0" eb="1">
      <t>ヒダリ</t>
    </rPh>
    <rPh sb="1" eb="2">
      <t>ガワ</t>
    </rPh>
    <rPh sb="2" eb="4">
      <t>ブンショウ</t>
    </rPh>
    <rPh sb="5" eb="7">
      <t>サイゴ</t>
    </rPh>
    <rPh sb="10" eb="11">
      <t>ギョウ</t>
    </rPh>
    <rPh sb="11" eb="12">
      <t>メ</t>
    </rPh>
    <phoneticPr fontId="15"/>
  </si>
  <si>
    <t>次いで、沖縄、九州</t>
    <rPh sb="0" eb="1">
      <t>ツ</t>
    </rPh>
    <rPh sb="4" eb="6">
      <t>オキナワ</t>
    </rPh>
    <rPh sb="7" eb="9">
      <t>キュウシュウ</t>
    </rPh>
    <phoneticPr fontId="15"/>
  </si>
  <si>
    <t>次いで、九州、沖縄</t>
    <rPh sb="4" eb="6">
      <t>キュウシュウ</t>
    </rPh>
    <rPh sb="7" eb="9">
      <t>オキナワ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</si>
</sst>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_(* #,##0.00_);_(* \(#,##0.00\);_(* &quot;-&quot;??_);_(@_)"/>
    <numFmt numFmtId="177" formatCode="0_)"/>
    <numFmt numFmtId="178" formatCode="_(* #,##0_);_(* \(#,##0\);_(* &quot;-&quot;_);_(@_)"/>
  </numFmts>
  <fonts count="2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Arial"/>
      <family val="2"/>
    </font>
    <font>
      <sz val="10"/>
      <name val="Courier"/>
      <family val="3"/>
    </font>
    <font>
      <sz val="8"/>
      <name val="Arial"/>
      <family val="2"/>
    </font>
    <font>
      <u/>
      <sz val="10"/>
      <color indexed="12"/>
      <name val="MS Sans Serif"/>
      <family val="2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sz val="8"/>
      <name val="ＭＳ ゴシック"/>
      <family val="3"/>
      <charset val="128"/>
    </font>
    <font>
      <sz val="11"/>
      <name val="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8"/>
      <color theme="1"/>
      <name val="Arial"/>
      <family val="2"/>
    </font>
    <font>
      <sz val="6"/>
      <name val="ＭＳ Ｐゴシック"/>
      <family val="3"/>
      <charset val="128"/>
      <scheme val="minor"/>
    </font>
    <font>
      <b/>
      <sz val="11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sz val="11"/>
      <color rgb="FF3F3F3F"/>
      <name val="ＭＳ Ｐゴシック"/>
      <family val="2"/>
      <charset val="128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0">
    <xf numFmtId="0" fontId="0" fillId="0" borderId="0">
      <alignment vertical="center"/>
    </xf>
    <xf numFmtId="176" fontId="3" fillId="0" borderId="0" applyFont="0" applyFill="0" applyBorder="0" applyAlignment="0" applyProtection="0"/>
    <xf numFmtId="0" fontId="3" fillId="0" borderId="1"/>
    <xf numFmtId="0" fontId="3" fillId="0" borderId="0"/>
    <xf numFmtId="0" fontId="12" fillId="0" borderId="0"/>
    <xf numFmtId="177" fontId="4" fillId="0" borderId="0"/>
    <xf numFmtId="9" fontId="3" fillId="0" borderId="0" applyFont="0" applyFill="0" applyBorder="0" applyAlignment="0" applyProtection="0"/>
    <xf numFmtId="0" fontId="3" fillId="0" borderId="0">
      <alignment horizontal="left" wrapText="1"/>
    </xf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/>
    <xf numFmtId="0" fontId="11" fillId="2" borderId="3" applyNumberFormat="0" applyFont="0" applyAlignment="0" applyProtection="0">
      <alignment vertical="center"/>
    </xf>
    <xf numFmtId="40" fontId="1" fillId="0" borderId="0" applyFont="0" applyFill="0" applyBorder="0" applyAlignment="0" applyProtection="0">
      <alignment vertical="center"/>
    </xf>
    <xf numFmtId="40" fontId="1" fillId="0" borderId="0" applyFont="0" applyFill="0" applyBorder="0" applyAlignment="0" applyProtection="0">
      <alignment vertical="center"/>
    </xf>
    <xf numFmtId="178" fontId="3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2" fillId="0" borderId="0"/>
    <xf numFmtId="0" fontId="14" fillId="0" borderId="0"/>
    <xf numFmtId="0" fontId="9" fillId="0" borderId="0"/>
    <xf numFmtId="0" fontId="3" fillId="0" borderId="0">
      <alignment horizontal="left" wrapText="1"/>
    </xf>
    <xf numFmtId="0" fontId="1" fillId="0" borderId="0">
      <alignment horizontal="left" wrapText="1"/>
    </xf>
    <xf numFmtId="0" fontId="11" fillId="0" borderId="0">
      <alignment vertical="center"/>
    </xf>
    <xf numFmtId="0" fontId="5" fillId="0" borderId="0"/>
    <xf numFmtId="0" fontId="3" fillId="0" borderId="0"/>
    <xf numFmtId="0" fontId="1" fillId="0" borderId="0"/>
    <xf numFmtId="0" fontId="10" fillId="0" borderId="0"/>
    <xf numFmtId="0" fontId="1" fillId="0" borderId="0">
      <alignment vertical="center"/>
    </xf>
    <xf numFmtId="0" fontId="3" fillId="0" borderId="0" applyNumberFormat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14" fontId="0" fillId="0" borderId="2" xfId="0" applyNumberFormat="1" applyBorder="1" applyAlignment="1">
      <alignment horizontal="right" vertical="center" wrapText="1"/>
    </xf>
    <xf numFmtId="0" fontId="0" fillId="0" borderId="4" xfId="0" applyBorder="1" applyAlignment="1">
      <alignment horizontal="center" vertical="center"/>
    </xf>
    <xf numFmtId="0" fontId="0" fillId="0" borderId="1" xfId="0" applyBorder="1">
      <alignment vertical="center"/>
    </xf>
    <xf numFmtId="0" fontId="16" fillId="0" borderId="0" xfId="0" applyFont="1">
      <alignment vertical="center"/>
    </xf>
    <xf numFmtId="14" fontId="0" fillId="0" borderId="1" xfId="0" applyNumberFormat="1" applyBorder="1" applyAlignment="1">
      <alignment horizontal="righ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14" fontId="0" fillId="0" borderId="5" xfId="0" applyNumberFormat="1" applyBorder="1" applyAlignment="1">
      <alignment horizontal="right" vertical="top" wrapText="1"/>
    </xf>
    <xf numFmtId="14" fontId="0" fillId="0" borderId="4" xfId="0" applyNumberFormat="1" applyBorder="1" applyAlignment="1">
      <alignment horizontal="right" vertical="center" wrapText="1"/>
    </xf>
    <xf numFmtId="14" fontId="0" fillId="0" borderId="6" xfId="0" applyNumberFormat="1" applyBorder="1" applyAlignment="1">
      <alignment horizontal="right" vertical="top" wrapText="1"/>
    </xf>
    <xf numFmtId="38" fontId="0" fillId="0" borderId="0" xfId="39" applyFont="1">
      <alignment vertical="center"/>
    </xf>
    <xf numFmtId="38" fontId="0" fillId="0" borderId="0" xfId="39" applyFont="1" applyAlignment="1">
      <alignment vertical="center" wrapText="1"/>
    </xf>
    <xf numFmtId="38" fontId="0" fillId="0" borderId="1" xfId="39" applyFont="1" applyBorder="1" applyAlignment="1">
      <alignment horizontal="center" vertical="center" wrapText="1"/>
    </xf>
    <xf numFmtId="38" fontId="0" fillId="0" borderId="1" xfId="39" applyFont="1" applyBorder="1" applyAlignment="1">
      <alignment vertical="center" wrapText="1"/>
    </xf>
    <xf numFmtId="0" fontId="0" fillId="0" borderId="4" xfId="0" applyBorder="1">
      <alignment vertical="center"/>
    </xf>
    <xf numFmtId="0" fontId="0" fillId="0" borderId="4" xfId="0" applyBorder="1" applyAlignment="1">
      <alignment vertical="center" wrapText="1"/>
    </xf>
    <xf numFmtId="38" fontId="0" fillId="0" borderId="4" xfId="39" applyFont="1" applyBorder="1" applyAlignment="1">
      <alignment vertical="center" wrapText="1"/>
    </xf>
    <xf numFmtId="0" fontId="0" fillId="0" borderId="6" xfId="0" applyBorder="1">
      <alignment vertical="center"/>
    </xf>
    <xf numFmtId="0" fontId="0" fillId="0" borderId="6" xfId="0" applyBorder="1" applyAlignment="1">
      <alignment horizontal="left" vertical="center" wrapText="1" indent="1"/>
    </xf>
    <xf numFmtId="38" fontId="0" fillId="0" borderId="6" xfId="39" applyFont="1" applyBorder="1" applyAlignment="1">
      <alignment horizontal="right" vertical="center" wrapText="1"/>
    </xf>
    <xf numFmtId="38" fontId="1" fillId="0" borderId="6" xfId="39" applyFont="1" applyFill="1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left" vertical="center" wrapText="1" indent="2"/>
    </xf>
    <xf numFmtId="0" fontId="0" fillId="0" borderId="6" xfId="0" applyBorder="1" applyAlignment="1">
      <alignment horizontal="left" vertical="center" wrapText="1" indent="3"/>
    </xf>
    <xf numFmtId="38" fontId="1" fillId="0" borderId="6" xfId="39" applyFont="1" applyFill="1" applyBorder="1" applyAlignment="1">
      <alignment horizontal="right" vertical="center"/>
    </xf>
    <xf numFmtId="38" fontId="19" fillId="0" borderId="6" xfId="0" applyNumberFormat="1" applyFont="1" applyBorder="1">
      <alignment vertical="center"/>
    </xf>
    <xf numFmtId="38" fontId="19" fillId="0" borderId="6" xfId="39" applyFont="1" applyFill="1" applyBorder="1">
      <alignment vertical="center"/>
    </xf>
    <xf numFmtId="38" fontId="1" fillId="0" borderId="5" xfId="39" applyFont="1" applyFill="1" applyBorder="1">
      <alignment vertical="center"/>
    </xf>
    <xf numFmtId="0" fontId="0" fillId="0" borderId="5" xfId="0" applyBorder="1">
      <alignment vertical="center"/>
    </xf>
    <xf numFmtId="0" fontId="0" fillId="0" borderId="5" xfId="0" applyBorder="1" applyAlignment="1">
      <alignment horizontal="left" vertical="center" wrapText="1" indent="3"/>
    </xf>
    <xf numFmtId="38" fontId="0" fillId="0" borderId="5" xfId="39" applyFont="1" applyBorder="1" applyAlignment="1">
      <alignment horizontal="right" vertical="center" wrapText="1"/>
    </xf>
    <xf numFmtId="14" fontId="0" fillId="0" borderId="5" xfId="0" applyNumberFormat="1" applyBorder="1" applyAlignment="1">
      <alignment horizontal="right" vertical="center" wrapText="1"/>
    </xf>
    <xf numFmtId="14" fontId="0" fillId="0" borderId="1" xfId="0" applyNumberFormat="1" applyBorder="1" applyAlignment="1">
      <alignment horizontal="center" vertical="center"/>
    </xf>
    <xf numFmtId="14" fontId="0" fillId="0" borderId="0" xfId="0" applyNumberFormat="1">
      <alignment vertical="center"/>
    </xf>
    <xf numFmtId="14" fontId="0" fillId="0" borderId="1" xfId="0" applyNumberFormat="1" applyBorder="1">
      <alignment vertical="center"/>
    </xf>
    <xf numFmtId="0" fontId="0" fillId="0" borderId="7" xfId="0" applyBorder="1" applyAlignment="1">
      <alignment horizontal="left" vertical="center" wrapText="1"/>
    </xf>
    <xf numFmtId="0" fontId="0" fillId="0" borderId="4" xfId="0" applyBorder="1" applyAlignment="1">
      <alignment horizontal="right" vertical="center"/>
    </xf>
    <xf numFmtId="38" fontId="0" fillId="0" borderId="8" xfId="39" applyFont="1" applyBorder="1" applyAlignment="1">
      <alignment horizontal="centerContinuous" vertical="center" wrapText="1"/>
    </xf>
    <xf numFmtId="0" fontId="0" fillId="0" borderId="9" xfId="0" applyBorder="1" applyAlignment="1">
      <alignment horizontal="centerContinuous" vertical="center"/>
    </xf>
    <xf numFmtId="38" fontId="0" fillId="0" borderId="1" xfId="39" applyFont="1" applyBorder="1" applyAlignment="1">
      <alignment horizontal="right" vertical="center" wrapText="1"/>
    </xf>
    <xf numFmtId="0" fontId="0" fillId="0" borderId="5" xfId="0" applyBorder="1" applyAlignment="1">
      <alignment horizontal="center" vertical="center"/>
    </xf>
    <xf numFmtId="14" fontId="0" fillId="0" borderId="6" xfId="0" applyNumberFormat="1" applyBorder="1" applyAlignment="1">
      <alignment horizontal="right" vertical="center" wrapText="1"/>
    </xf>
    <xf numFmtId="0" fontId="0" fillId="0" borderId="10" xfId="0" applyBorder="1" applyAlignment="1">
      <alignment horizontal="left" vertical="center" wrapText="1" indent="1"/>
    </xf>
    <xf numFmtId="0" fontId="0" fillId="0" borderId="2" xfId="0" applyBorder="1" applyAlignment="1">
      <alignment horizontal="left" vertical="center" indent="1"/>
    </xf>
    <xf numFmtId="0" fontId="0" fillId="0" borderId="11" xfId="0" applyBorder="1" applyAlignment="1">
      <alignment horizontal="left" vertical="center" indent="1"/>
    </xf>
  </cellXfs>
  <cellStyles count="40">
    <cellStyle name="Comma 2" xfId="1" xr:uid="{00000000-0005-0000-0000-000000000000}"/>
    <cellStyle name="Encadr" xfId="2" xr:uid="{00000000-0005-0000-0000-000001000000}"/>
    <cellStyle name="Normal 2" xfId="3" xr:uid="{00000000-0005-0000-0000-000002000000}"/>
    <cellStyle name="Normal 2 3" xfId="4" xr:uid="{00000000-0005-0000-0000-000003000000}"/>
    <cellStyle name="Normal_01A-G_NC" xfId="5" xr:uid="{00000000-0005-0000-0000-000004000000}"/>
    <cellStyle name="Percent 2" xfId="6" xr:uid="{00000000-0005-0000-0000-000005000000}"/>
    <cellStyle name="Style 1" xfId="7" xr:uid="{00000000-0005-0000-0000-000006000000}"/>
    <cellStyle name="パーセント 2" xfId="8" xr:uid="{00000000-0005-0000-0000-000007000000}"/>
    <cellStyle name="パーセント 3" xfId="9" xr:uid="{00000000-0005-0000-0000-000008000000}"/>
    <cellStyle name="ハイパーリンク 2" xfId="10" xr:uid="{00000000-0005-0000-0000-000009000000}"/>
    <cellStyle name="ハイパーリンク 3" xfId="11" xr:uid="{00000000-0005-0000-0000-00000A000000}"/>
    <cellStyle name="ハイパーリンク 4" xfId="12" xr:uid="{00000000-0005-0000-0000-00000B000000}"/>
    <cellStyle name="ハイパーリンク 5" xfId="13" xr:uid="{00000000-0005-0000-0000-00000C000000}"/>
    <cellStyle name="メモ 2" xfId="14" xr:uid="{00000000-0005-0000-0000-00000D000000}"/>
    <cellStyle name="桁区切り" xfId="39" builtinId="6"/>
    <cellStyle name="桁区切り [0.00] 2" xfId="15" xr:uid="{00000000-0005-0000-0000-00000F000000}"/>
    <cellStyle name="桁区切り [0.00] 2 2" xfId="16" xr:uid="{00000000-0005-0000-0000-000010000000}"/>
    <cellStyle name="桁区切り 2" xfId="17" xr:uid="{00000000-0005-0000-0000-000011000000}"/>
    <cellStyle name="桁区切り 3" xfId="18" xr:uid="{00000000-0005-0000-0000-000012000000}"/>
    <cellStyle name="桁区切り 3 2" xfId="38" xr:uid="{7CB34B7E-270B-4155-9F85-E2A63121DD1B}"/>
    <cellStyle name="桁区切り 4" xfId="19" xr:uid="{00000000-0005-0000-0000-000013000000}"/>
    <cellStyle name="桁区切り 5" xfId="20" xr:uid="{00000000-0005-0000-0000-000014000000}"/>
    <cellStyle name="桁区切り 6" xfId="21" xr:uid="{00000000-0005-0000-0000-000015000000}"/>
    <cellStyle name="標準" xfId="0" builtinId="0"/>
    <cellStyle name="標準 10" xfId="22" xr:uid="{00000000-0005-0000-0000-000017000000}"/>
    <cellStyle name="標準 11" xfId="23" xr:uid="{00000000-0005-0000-0000-000018000000}"/>
    <cellStyle name="標準 12" xfId="24" xr:uid="{00000000-0005-0000-0000-000019000000}"/>
    <cellStyle name="標準 13" xfId="25" xr:uid="{00000000-0005-0000-0000-00001A000000}"/>
    <cellStyle name="標準 14" xfId="26" xr:uid="{00000000-0005-0000-0000-00001B000000}"/>
    <cellStyle name="標準 2" xfId="27" xr:uid="{00000000-0005-0000-0000-00001C000000}"/>
    <cellStyle name="標準 2 2" xfId="28" xr:uid="{00000000-0005-0000-0000-00001D000000}"/>
    <cellStyle name="標準 3" xfId="29" xr:uid="{00000000-0005-0000-0000-00001E000000}"/>
    <cellStyle name="標準 3 2" xfId="30" xr:uid="{00000000-0005-0000-0000-00001F000000}"/>
    <cellStyle name="標準 3 3" xfId="31" xr:uid="{00000000-0005-0000-0000-000020000000}"/>
    <cellStyle name="標準 4" xfId="32" xr:uid="{00000000-0005-0000-0000-000021000000}"/>
    <cellStyle name="標準 5" xfId="33" xr:uid="{00000000-0005-0000-0000-000022000000}"/>
    <cellStyle name="標準 6" xfId="34" xr:uid="{00000000-0005-0000-0000-000023000000}"/>
    <cellStyle name="標準 7" xfId="35" xr:uid="{00000000-0005-0000-0000-000024000000}"/>
    <cellStyle name="標準 8" xfId="36" xr:uid="{00000000-0005-0000-0000-000025000000}"/>
    <cellStyle name="標準 9" xfId="37" xr:uid="{00000000-0005-0000-0000-00002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10" Type="http://schemas.openxmlformats.org/officeDocument/2006/relationships/image" Target="../media/image10.emf"/><Relationship Id="rId4" Type="http://schemas.openxmlformats.org/officeDocument/2006/relationships/image" Target="../media/image4.emf"/><Relationship Id="rId9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304270</xdr:colOff>
      <xdr:row>4</xdr:row>
      <xdr:rowOff>85990</xdr:rowOff>
    </xdr:from>
    <xdr:to>
      <xdr:col>3</xdr:col>
      <xdr:colOff>2959205</xdr:colOff>
      <xdr:row>5</xdr:row>
      <xdr:rowOff>1259787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E1537A20-5904-2CC3-056F-8AB61FC307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26301" y="926042"/>
          <a:ext cx="2654935" cy="248348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257968</xdr:colOff>
      <xdr:row>4</xdr:row>
      <xdr:rowOff>105834</xdr:rowOff>
    </xdr:from>
    <xdr:to>
      <xdr:col>2</xdr:col>
      <xdr:colOff>2880518</xdr:colOff>
      <xdr:row>5</xdr:row>
      <xdr:rowOff>1272011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233FE401-5D69-2A5D-FE60-06FCF8881A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864" y="945886"/>
          <a:ext cx="2622550" cy="247586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209101</xdr:colOff>
      <xdr:row>15</xdr:row>
      <xdr:rowOff>121606</xdr:rowOff>
    </xdr:from>
    <xdr:to>
      <xdr:col>2</xdr:col>
      <xdr:colOff>2976992</xdr:colOff>
      <xdr:row>15</xdr:row>
      <xdr:rowOff>1669606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8DF53EE2-64CF-177A-32CF-164981AC81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1204" y="8140123"/>
          <a:ext cx="2767891" cy="1548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226603</xdr:colOff>
      <xdr:row>16</xdr:row>
      <xdr:rowOff>91490</xdr:rowOff>
    </xdr:from>
    <xdr:to>
      <xdr:col>2</xdr:col>
      <xdr:colOff>2959490</xdr:colOff>
      <xdr:row>16</xdr:row>
      <xdr:rowOff>1783490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A972021A-546E-9B90-7885-6A4F1C930A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866" y="9857122"/>
          <a:ext cx="2732887" cy="1692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235099</xdr:colOff>
      <xdr:row>18</xdr:row>
      <xdr:rowOff>94694</xdr:rowOff>
    </xdr:from>
    <xdr:to>
      <xdr:col>2</xdr:col>
      <xdr:colOff>2950994</xdr:colOff>
      <xdr:row>18</xdr:row>
      <xdr:rowOff>1905079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2DE34711-835D-88DB-52F9-649A62C449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362" y="12046062"/>
          <a:ext cx="2715895" cy="181038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23047</xdr:colOff>
      <xdr:row>11</xdr:row>
      <xdr:rowOff>125676</xdr:rowOff>
    </xdr:from>
    <xdr:to>
      <xdr:col>2</xdr:col>
      <xdr:colOff>3311376</xdr:colOff>
      <xdr:row>11</xdr:row>
      <xdr:rowOff>1817676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ACD0ADE0-0BF6-49AB-7283-E17ADD611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0310" y="6118071"/>
          <a:ext cx="3288329" cy="169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29869</xdr:colOff>
      <xdr:row>11</xdr:row>
      <xdr:rowOff>131525</xdr:rowOff>
    </xdr:from>
    <xdr:to>
      <xdr:col>3</xdr:col>
      <xdr:colOff>3322129</xdr:colOff>
      <xdr:row>11</xdr:row>
      <xdr:rowOff>1823525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B82FEB50-B979-A00D-B640-03F3FBF1C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92632" y="6123920"/>
          <a:ext cx="3292260" cy="169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477078</xdr:colOff>
      <xdr:row>16</xdr:row>
      <xdr:rowOff>91490</xdr:rowOff>
    </xdr:from>
    <xdr:to>
      <xdr:col>3</xdr:col>
      <xdr:colOff>3014687</xdr:colOff>
      <xdr:row>16</xdr:row>
      <xdr:rowOff>1783490</xdr:rowOff>
    </xdr:to>
    <xdr:pic>
      <xdr:nvPicPr>
        <xdr:cNvPr id="14" name="図 13">
          <a:extLst>
            <a:ext uri="{FF2B5EF4-FFF2-40B4-BE49-F238E27FC236}">
              <a16:creationId xmlns:a16="http://schemas.microsoft.com/office/drawing/2014/main" id="{52B71238-D2DD-8E93-6CD6-AB68249D1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9841" y="9857122"/>
          <a:ext cx="2537609" cy="169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337208</xdr:colOff>
      <xdr:row>18</xdr:row>
      <xdr:rowOff>109482</xdr:rowOff>
    </xdr:from>
    <xdr:to>
      <xdr:col>3</xdr:col>
      <xdr:colOff>3030173</xdr:colOff>
      <xdr:row>18</xdr:row>
      <xdr:rowOff>1909482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5BAA7750-3BE4-9F2D-035C-74F9FFF23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7001" y="12060620"/>
          <a:ext cx="2692965" cy="180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337208</xdr:colOff>
      <xdr:row>15</xdr:row>
      <xdr:rowOff>118243</xdr:rowOff>
    </xdr:from>
    <xdr:to>
      <xdr:col>3</xdr:col>
      <xdr:colOff>3113554</xdr:colOff>
      <xdr:row>15</xdr:row>
      <xdr:rowOff>1666243</xdr:rowOff>
    </xdr:to>
    <xdr:pic>
      <xdr:nvPicPr>
        <xdr:cNvPr id="13" name="図 12">
          <a:extLst>
            <a:ext uri="{FF2B5EF4-FFF2-40B4-BE49-F238E27FC236}">
              <a16:creationId xmlns:a16="http://schemas.microsoft.com/office/drawing/2014/main" id="{6F85EFAB-6F33-894F-8D42-027BCE951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7001" y="8136760"/>
          <a:ext cx="2776346" cy="154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21"/>
  <sheetViews>
    <sheetView tabSelected="1" zoomScaleNormal="100" workbookViewId="0">
      <selection activeCell="D5" sqref="D5"/>
    </sheetView>
  </sheetViews>
  <sheetFormatPr defaultColWidth="9" defaultRowHeight="13"/>
  <cols>
    <col min="1" max="1" width="4.36328125" customWidth="1"/>
    <col min="2" max="2" width="17.08984375" style="4" customWidth="1"/>
    <col min="3" max="3" width="48.08984375" style="4" customWidth="1"/>
    <col min="4" max="4" width="49.08984375" customWidth="1"/>
    <col min="5" max="5" width="12.08984375" style="2" bestFit="1" customWidth="1"/>
  </cols>
  <sheetData>
    <row r="1" spans="1:6">
      <c r="A1" s="9" t="s">
        <v>7</v>
      </c>
      <c r="B1"/>
      <c r="C1"/>
      <c r="E1"/>
      <c r="F1" s="4"/>
    </row>
    <row r="2" spans="1:6">
      <c r="B2" t="s">
        <v>6</v>
      </c>
    </row>
    <row r="3" spans="1:6">
      <c r="A3" t="s">
        <v>16</v>
      </c>
      <c r="D3" s="6">
        <v>45406</v>
      </c>
      <c r="E3" s="3" t="s">
        <v>5</v>
      </c>
    </row>
    <row r="4" spans="1:6" s="2" customFormat="1" ht="27" customHeight="1">
      <c r="A4" s="1" t="s">
        <v>0</v>
      </c>
      <c r="B4" s="5" t="s">
        <v>3</v>
      </c>
      <c r="C4" s="5" t="s">
        <v>1</v>
      </c>
      <c r="D4" s="1" t="s">
        <v>2</v>
      </c>
      <c r="E4" s="1" t="s">
        <v>4</v>
      </c>
    </row>
    <row r="5" spans="1:6" s="2" customFormat="1" ht="103" customHeight="1">
      <c r="A5" s="7">
        <v>3</v>
      </c>
      <c r="B5" s="5" t="s">
        <v>29</v>
      </c>
      <c r="C5" s="13"/>
      <c r="D5" s="7"/>
      <c r="E5" s="16">
        <v>45217</v>
      </c>
    </row>
    <row r="6" spans="1:6" s="2" customFormat="1" ht="103" customHeight="1">
      <c r="A6" s="7">
        <v>90</v>
      </c>
      <c r="B6" s="5" t="s">
        <v>30</v>
      </c>
      <c r="C6" s="14"/>
      <c r="D6" s="14"/>
      <c r="E6" s="17"/>
    </row>
    <row r="7" spans="1:6" s="2" customFormat="1" ht="27" customHeight="1">
      <c r="A7" s="7">
        <v>5</v>
      </c>
      <c r="B7" s="5" t="s">
        <v>27</v>
      </c>
      <c r="C7" s="11">
        <v>11.2</v>
      </c>
      <c r="D7" s="11">
        <v>11.1</v>
      </c>
      <c r="E7" s="17"/>
    </row>
    <row r="8" spans="1:6" ht="26">
      <c r="A8" s="7">
        <v>52</v>
      </c>
      <c r="B8" s="11" t="s">
        <v>17</v>
      </c>
      <c r="C8" s="11" t="s">
        <v>18</v>
      </c>
      <c r="D8" s="11" t="s">
        <v>19</v>
      </c>
      <c r="E8" s="17"/>
    </row>
    <row r="9" spans="1:6" ht="26">
      <c r="A9" s="1">
        <v>108</v>
      </c>
      <c r="B9" s="11" t="s">
        <v>28</v>
      </c>
      <c r="C9" s="11">
        <v>11.2</v>
      </c>
      <c r="D9" s="11">
        <v>11.1</v>
      </c>
      <c r="E9" s="17"/>
    </row>
    <row r="10" spans="1:6" s="2" customFormat="1" ht="26">
      <c r="A10" s="7">
        <v>180</v>
      </c>
      <c r="B10" s="11" t="s">
        <v>13</v>
      </c>
      <c r="C10" s="11" t="s">
        <v>14</v>
      </c>
      <c r="D10" s="5" t="s">
        <v>15</v>
      </c>
      <c r="E10" s="17"/>
    </row>
    <row r="11" spans="1:6" ht="43" customHeight="1">
      <c r="A11" s="1">
        <v>179</v>
      </c>
      <c r="B11" s="11" t="s">
        <v>24</v>
      </c>
      <c r="C11" s="11" t="s">
        <v>26</v>
      </c>
      <c r="D11" s="11" t="s">
        <v>25</v>
      </c>
      <c r="E11" s="15"/>
    </row>
    <row r="12" spans="1:6" ht="159.65" customHeight="1">
      <c r="A12" s="1">
        <v>35</v>
      </c>
      <c r="B12" s="12" t="s">
        <v>73</v>
      </c>
      <c r="C12" s="12"/>
      <c r="D12" s="8"/>
      <c r="E12" s="16">
        <v>45406</v>
      </c>
    </row>
    <row r="13" spans="1:6" ht="26">
      <c r="A13" s="7">
        <v>37</v>
      </c>
      <c r="B13" s="12" t="s">
        <v>52</v>
      </c>
      <c r="C13" s="12" t="s">
        <v>53</v>
      </c>
      <c r="D13" s="8" t="s">
        <v>54</v>
      </c>
      <c r="E13" s="29"/>
    </row>
    <row r="14" spans="1:6" ht="26">
      <c r="A14" s="25"/>
      <c r="B14" s="12" t="s">
        <v>55</v>
      </c>
      <c r="C14" s="12" t="s">
        <v>53</v>
      </c>
      <c r="D14" s="8" t="s">
        <v>54</v>
      </c>
      <c r="E14" s="29"/>
    </row>
    <row r="15" spans="1:6" ht="26">
      <c r="A15" s="25"/>
      <c r="B15" s="12" t="s">
        <v>78</v>
      </c>
      <c r="C15" s="12" t="s">
        <v>79</v>
      </c>
      <c r="D15" s="8" t="s">
        <v>80</v>
      </c>
      <c r="E15" s="29"/>
    </row>
    <row r="16" spans="1:6" ht="137.5" customHeight="1">
      <c r="A16" s="25"/>
      <c r="B16" s="12" t="s">
        <v>56</v>
      </c>
      <c r="C16" s="12"/>
      <c r="D16" s="8"/>
      <c r="E16" s="29"/>
    </row>
    <row r="17" spans="1:5" ht="145.5" customHeight="1">
      <c r="A17" s="25"/>
      <c r="B17" s="12" t="s">
        <v>57</v>
      </c>
      <c r="C17" s="12"/>
      <c r="D17" s="8"/>
      <c r="E17" s="29"/>
    </row>
    <row r="18" spans="1:5" ht="26.5" customHeight="1">
      <c r="A18" s="25"/>
      <c r="B18" s="12" t="s">
        <v>58</v>
      </c>
      <c r="C18" s="12" t="s">
        <v>59</v>
      </c>
      <c r="D18" s="12" t="s">
        <v>74</v>
      </c>
      <c r="E18" s="29"/>
    </row>
    <row r="19" spans="1:5" ht="155.5" customHeight="1">
      <c r="A19" s="36"/>
      <c r="B19" s="12" t="s">
        <v>58</v>
      </c>
      <c r="C19" s="12"/>
      <c r="D19" s="8"/>
      <c r="E19" s="29"/>
    </row>
    <row r="20" spans="1:5">
      <c r="A20" s="36">
        <v>46</v>
      </c>
      <c r="B20" s="12" t="s">
        <v>75</v>
      </c>
      <c r="C20" s="12" t="s">
        <v>76</v>
      </c>
      <c r="D20" s="8" t="s">
        <v>77</v>
      </c>
      <c r="E20" s="29"/>
    </row>
    <row r="21" spans="1:5" ht="26">
      <c r="A21" s="8">
        <v>163</v>
      </c>
      <c r="B21" s="12" t="s">
        <v>64</v>
      </c>
      <c r="C21" s="12" t="s">
        <v>63</v>
      </c>
      <c r="D21" s="12" t="s">
        <v>65</v>
      </c>
      <c r="E21" s="48"/>
    </row>
  </sheetData>
  <phoneticPr fontId="15"/>
  <pageMargins left="0" right="0" top="0.35433070866141736" bottom="0.35433070866141736" header="0.31496062992125984" footer="0.31496062992125984"/>
  <pageSetup paperSize="9" scale="78" fitToHeight="0" orientation="portrait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13AB18-45EB-4D4E-A9E9-CA90A5F58D3D}">
  <sheetPr>
    <pageSetUpPr fitToPage="1"/>
  </sheetPr>
  <dimension ref="A1:F26"/>
  <sheetViews>
    <sheetView zoomScaleNormal="100" workbookViewId="0">
      <selection activeCell="D5" sqref="D5"/>
    </sheetView>
  </sheetViews>
  <sheetFormatPr defaultColWidth="9" defaultRowHeight="13"/>
  <cols>
    <col min="1" max="1" width="6.6328125" customWidth="1"/>
    <col min="2" max="2" width="40.453125" style="4" bestFit="1" customWidth="1"/>
    <col min="3" max="3" width="11.36328125" style="19" customWidth="1"/>
    <col min="4" max="4" width="11.36328125" customWidth="1"/>
    <col min="5" max="5" width="11.6328125" style="2" bestFit="1" customWidth="1"/>
  </cols>
  <sheetData>
    <row r="1" spans="1:6">
      <c r="A1" s="9" t="s">
        <v>7</v>
      </c>
      <c r="B1"/>
      <c r="C1" s="18"/>
      <c r="E1"/>
      <c r="F1" s="4"/>
    </row>
    <row r="2" spans="1:6">
      <c r="B2" t="s">
        <v>6</v>
      </c>
    </row>
    <row r="3" spans="1:6">
      <c r="A3" t="s">
        <v>12</v>
      </c>
      <c r="D3" s="6">
        <v>45406</v>
      </c>
      <c r="E3" s="3" t="s">
        <v>5</v>
      </c>
    </row>
    <row r="4" spans="1:6" s="2" customFormat="1">
      <c r="A4" s="1" t="s">
        <v>0</v>
      </c>
      <c r="B4" s="5" t="s">
        <v>3</v>
      </c>
      <c r="C4" s="20" t="s">
        <v>1</v>
      </c>
      <c r="D4" s="1" t="s">
        <v>2</v>
      </c>
      <c r="E4" s="1" t="s">
        <v>4</v>
      </c>
    </row>
    <row r="5" spans="1:6">
      <c r="A5" s="8">
        <v>134</v>
      </c>
      <c r="B5" s="12" t="s">
        <v>20</v>
      </c>
      <c r="C5" s="21">
        <v>11.2</v>
      </c>
      <c r="D5" s="8">
        <v>11.1</v>
      </c>
      <c r="E5" s="10">
        <v>45217</v>
      </c>
    </row>
    <row r="6" spans="1:6">
      <c r="A6" s="22">
        <v>79</v>
      </c>
      <c r="B6" s="23" t="s">
        <v>48</v>
      </c>
      <c r="C6" s="24"/>
      <c r="D6" s="22"/>
      <c r="E6" s="16">
        <v>45315</v>
      </c>
    </row>
    <row r="7" spans="1:6">
      <c r="A7" s="25"/>
      <c r="B7" s="26" t="s">
        <v>31</v>
      </c>
      <c r="C7" s="27">
        <v>14185573</v>
      </c>
      <c r="D7" s="28">
        <v>14224449</v>
      </c>
      <c r="E7" s="29"/>
    </row>
    <row r="8" spans="1:6">
      <c r="A8" s="25"/>
      <c r="B8" s="30" t="s">
        <v>32</v>
      </c>
      <c r="C8" s="27">
        <v>12187867</v>
      </c>
      <c r="D8" s="28">
        <v>12210783</v>
      </c>
      <c r="E8" s="29"/>
    </row>
    <row r="9" spans="1:6">
      <c r="A9" s="25"/>
      <c r="B9" s="31" t="s">
        <v>33</v>
      </c>
      <c r="C9" s="27">
        <v>1398632</v>
      </c>
      <c r="D9" s="28">
        <v>1398632</v>
      </c>
      <c r="E9" s="29"/>
    </row>
    <row r="10" spans="1:6">
      <c r="A10" s="25"/>
      <c r="B10" s="31" t="s">
        <v>34</v>
      </c>
      <c r="C10" s="27">
        <v>943143</v>
      </c>
      <c r="D10" s="28">
        <v>943143</v>
      </c>
      <c r="E10" s="29"/>
    </row>
    <row r="11" spans="1:6">
      <c r="A11" s="25"/>
      <c r="B11" s="31" t="s">
        <v>35</v>
      </c>
      <c r="C11" s="27" t="s">
        <v>47</v>
      </c>
      <c r="D11" s="32">
        <v>49119</v>
      </c>
      <c r="E11" s="29"/>
    </row>
    <row r="12" spans="1:6">
      <c r="A12" s="25"/>
      <c r="B12" s="31" t="s">
        <v>36</v>
      </c>
      <c r="C12" s="27">
        <v>123189</v>
      </c>
      <c r="D12" s="28">
        <v>123189</v>
      </c>
      <c r="E12" s="29"/>
    </row>
    <row r="13" spans="1:6">
      <c r="A13" s="25"/>
      <c r="B13" s="31" t="s">
        <v>37</v>
      </c>
      <c r="C13" s="27">
        <v>715455</v>
      </c>
      <c r="D13" s="28">
        <v>715756</v>
      </c>
      <c r="E13" s="29"/>
    </row>
    <row r="14" spans="1:6">
      <c r="A14" s="25"/>
      <c r="B14" s="31" t="s">
        <v>38</v>
      </c>
      <c r="C14" s="27">
        <v>1095598</v>
      </c>
      <c r="D14" s="28">
        <v>1096428</v>
      </c>
      <c r="E14" s="29"/>
    </row>
    <row r="15" spans="1:6">
      <c r="A15" s="25"/>
      <c r="B15" s="31" t="s">
        <v>39</v>
      </c>
      <c r="C15" s="27">
        <v>831982</v>
      </c>
      <c r="D15" s="28">
        <v>837661</v>
      </c>
      <c r="E15" s="29"/>
    </row>
    <row r="16" spans="1:6">
      <c r="A16" s="25"/>
      <c r="B16" s="31" t="s">
        <v>40</v>
      </c>
      <c r="C16" s="27">
        <v>1022639</v>
      </c>
      <c r="D16" s="28">
        <v>1022639</v>
      </c>
      <c r="E16" s="29"/>
    </row>
    <row r="17" spans="1:5">
      <c r="A17" s="25"/>
      <c r="B17" s="31" t="s">
        <v>41</v>
      </c>
      <c r="C17" s="27">
        <v>3685153</v>
      </c>
      <c r="D17" s="28">
        <v>3685153</v>
      </c>
      <c r="E17" s="29"/>
    </row>
    <row r="18" spans="1:5">
      <c r="A18" s="25"/>
      <c r="B18" s="31" t="s">
        <v>42</v>
      </c>
      <c r="C18" s="27">
        <v>2372076</v>
      </c>
      <c r="D18" s="33">
        <f>D8-SUM(D9:D17)</f>
        <v>2339063</v>
      </c>
      <c r="E18" s="29"/>
    </row>
    <row r="19" spans="1:5">
      <c r="A19" s="25"/>
      <c r="B19" s="30" t="s">
        <v>43</v>
      </c>
      <c r="C19" s="27">
        <v>1997706</v>
      </c>
      <c r="D19" s="34">
        <f>D7-D8</f>
        <v>2013666</v>
      </c>
      <c r="E19" s="29"/>
    </row>
    <row r="20" spans="1:5">
      <c r="A20" s="25"/>
      <c r="B20" s="31" t="s">
        <v>44</v>
      </c>
      <c r="C20" s="27">
        <v>352618</v>
      </c>
      <c r="D20" s="28">
        <v>352795</v>
      </c>
      <c r="E20" s="29"/>
    </row>
    <row r="21" spans="1:5">
      <c r="A21" s="25"/>
      <c r="B21" s="31" t="s">
        <v>45</v>
      </c>
      <c r="C21" s="27">
        <v>822434</v>
      </c>
      <c r="D21" s="28">
        <v>829490</v>
      </c>
      <c r="E21" s="29"/>
    </row>
    <row r="22" spans="1:5">
      <c r="A22" s="36"/>
      <c r="B22" s="37" t="s">
        <v>46</v>
      </c>
      <c r="C22" s="38">
        <v>822654</v>
      </c>
      <c r="D22" s="35">
        <v>822654</v>
      </c>
      <c r="E22" s="29"/>
    </row>
    <row r="23" spans="1:5" ht="26">
      <c r="A23" s="8">
        <v>99</v>
      </c>
      <c r="B23" s="12" t="s">
        <v>50</v>
      </c>
      <c r="C23" s="21">
        <v>4596</v>
      </c>
      <c r="D23" s="8">
        <v>2104</v>
      </c>
      <c r="E23" s="39"/>
    </row>
    <row r="24" spans="1:5">
      <c r="A24" s="44" t="s">
        <v>68</v>
      </c>
      <c r="B24" s="43" t="s">
        <v>66</v>
      </c>
      <c r="C24" s="45"/>
      <c r="D24" s="46"/>
      <c r="E24" s="16">
        <v>45406</v>
      </c>
    </row>
    <row r="25" spans="1:5" ht="28.5" customHeight="1">
      <c r="A25" s="36"/>
      <c r="B25" s="50" t="s">
        <v>67</v>
      </c>
      <c r="C25" s="51"/>
      <c r="D25" s="52"/>
      <c r="E25" s="49"/>
    </row>
    <row r="26" spans="1:5" ht="26">
      <c r="A26" s="8">
        <v>45</v>
      </c>
      <c r="B26" s="12" t="s">
        <v>69</v>
      </c>
      <c r="C26" s="47" t="s">
        <v>70</v>
      </c>
      <c r="D26" s="47" t="s">
        <v>71</v>
      </c>
      <c r="E26" s="48"/>
    </row>
  </sheetData>
  <mergeCells count="1">
    <mergeCell ref="B25:D25"/>
  </mergeCells>
  <phoneticPr fontId="2"/>
  <pageMargins left="0" right="0" top="0.35433070866141736" bottom="0.35433070866141736" header="0.31496062992125984" footer="0.31496062992125984"/>
  <pageSetup paperSize="9" fitToWidth="0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6B9BB7-0C9C-418E-8AD0-E54C508E8955}">
  <sheetPr>
    <pageSetUpPr fitToPage="1"/>
  </sheetPr>
  <dimension ref="A1:E10"/>
  <sheetViews>
    <sheetView workbookViewId="0">
      <selection activeCell="C3" sqref="C3"/>
    </sheetView>
  </sheetViews>
  <sheetFormatPr defaultRowHeight="13"/>
  <cols>
    <col min="1" max="1" width="20" customWidth="1"/>
    <col min="2" max="2" width="27.453125" customWidth="1"/>
    <col min="3" max="3" width="20" customWidth="1"/>
    <col min="4" max="4" width="11.6328125" bestFit="1" customWidth="1"/>
  </cols>
  <sheetData>
    <row r="1" spans="1:5">
      <c r="A1" t="s">
        <v>11</v>
      </c>
      <c r="D1" s="2"/>
    </row>
    <row r="2" spans="1:5">
      <c r="C2" s="6">
        <v>45406</v>
      </c>
      <c r="D2" s="3" t="s">
        <v>5</v>
      </c>
    </row>
    <row r="3" spans="1:5">
      <c r="A3" s="1" t="s">
        <v>8</v>
      </c>
      <c r="B3" s="1" t="s">
        <v>10</v>
      </c>
      <c r="C3" s="1" t="s">
        <v>9</v>
      </c>
      <c r="D3" s="40">
        <v>45315</v>
      </c>
    </row>
    <row r="4" spans="1:5">
      <c r="A4" s="8" t="s">
        <v>23</v>
      </c>
      <c r="B4" s="8" t="s">
        <v>21</v>
      </c>
      <c r="C4" s="8" t="s">
        <v>22</v>
      </c>
      <c r="D4" s="10">
        <v>45224</v>
      </c>
    </row>
    <row r="5" spans="1:5">
      <c r="A5" s="8" t="s">
        <v>49</v>
      </c>
      <c r="B5" s="8" t="s">
        <v>21</v>
      </c>
      <c r="C5" s="8" t="s">
        <v>22</v>
      </c>
      <c r="D5" s="16">
        <v>45313</v>
      </c>
    </row>
    <row r="6" spans="1:5">
      <c r="A6" s="8" t="s">
        <v>51</v>
      </c>
      <c r="B6" s="8" t="s">
        <v>21</v>
      </c>
      <c r="C6" s="8" t="s">
        <v>22</v>
      </c>
      <c r="D6" s="39"/>
      <c r="E6" s="41"/>
    </row>
    <row r="7" spans="1:5">
      <c r="A7" s="42" t="s">
        <v>60</v>
      </c>
      <c r="B7" s="8" t="s">
        <v>21</v>
      </c>
      <c r="C7" s="8" t="s">
        <v>22</v>
      </c>
      <c r="D7" s="16">
        <v>45406</v>
      </c>
    </row>
    <row r="8" spans="1:5">
      <c r="A8" s="42" t="s">
        <v>61</v>
      </c>
      <c r="B8" s="8" t="s">
        <v>21</v>
      </c>
      <c r="C8" s="8" t="s">
        <v>22</v>
      </c>
      <c r="D8" s="25"/>
    </row>
    <row r="9" spans="1:5">
      <c r="A9" s="42" t="s">
        <v>62</v>
      </c>
      <c r="B9" s="8" t="s">
        <v>21</v>
      </c>
      <c r="C9" s="8" t="s">
        <v>22</v>
      </c>
      <c r="D9" s="25"/>
    </row>
    <row r="10" spans="1:5">
      <c r="A10" s="42" t="s">
        <v>72</v>
      </c>
      <c r="B10" s="8" t="s">
        <v>21</v>
      </c>
      <c r="C10" s="8" t="s">
        <v>22</v>
      </c>
      <c r="D10" s="36"/>
    </row>
  </sheetData>
  <phoneticPr fontId="2"/>
  <pageMargins left="0" right="0" top="0.35433070866141736" bottom="0.35433070866141736" header="0.31496062992125984" footer="0.31496062992125984"/>
  <pageSetup paperSize="9" fitToWidth="0" orientation="portrait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>
      <selection activeCell="E50" sqref="E50"/>
    </sheetView>
  </sheetViews>
  <sheetFormatPr defaultRowHeight="13"/>
  <sheetData/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本文</vt:lpstr>
      <vt:lpstr>統計集</vt:lpstr>
      <vt:lpstr>HTML版_統計集</vt:lpstr>
      <vt:lpstr>Sheet3</vt:lpstr>
      <vt:lpstr>統計集!Print_Titles</vt:lpstr>
      <vt:lpstr>本文!Print_Titles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Yumiko Kanda</dc:creator>
  <cp:lastModifiedBy>Yumiko Kanda</cp:lastModifiedBy>
  <cp:lastPrinted>2024-04-18T09:35:52Z</cp:lastPrinted>
  <dcterms:created xsi:type="dcterms:W3CDTF">2009-08-11T08:51:20Z</dcterms:created>
  <dcterms:modified xsi:type="dcterms:W3CDTF">2024-04-19T07:42:30Z</dcterms:modified>
</cp:coreProperties>
</file>