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715" windowHeight="8295" activeTab="4"/>
  </bookViews>
  <sheets>
    <sheet name="Graph1" sheetId="1" r:id="rId1"/>
    <sheet name="Graph2" sheetId="2" r:id="rId2"/>
    <sheet name="Graph3" sheetId="3" r:id="rId3"/>
    <sheet name="白書の数字" sheetId="4" r:id="rId4"/>
    <sheet name="少額の省庁のグラフ" sheetId="5" r:id="rId5"/>
  </sheets>
  <definedNames/>
  <calcPr fullCalcOnLoad="1"/>
</workbook>
</file>

<file path=xl/comments4.xml><?xml version="1.0" encoding="utf-8"?>
<comments xmlns="http://schemas.openxmlformats.org/spreadsheetml/2006/main">
  <authors>
    <author>MRI</author>
  </authors>
  <commentList>
    <comment ref="BB13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45,442→45,912へ修正。</t>
        </r>
      </text>
    </comment>
    <comment ref="BB17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6,934→10,774へ修正。</t>
        </r>
      </text>
    </comment>
    <comment ref="BB26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481,665→481,661へ修正。</t>
        </r>
      </text>
    </comment>
    <comment ref="BB27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52,658→73,571へ修正。
</t>
        </r>
      </text>
    </comment>
    <comment ref="BB32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59452→64902へ修正。</t>
        </r>
      </text>
    </comment>
    <comment ref="BB35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3446,978→3477,647へ修正。</t>
        </r>
      </text>
    </comment>
    <comment ref="BC7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22514→23191に修正</t>
        </r>
      </text>
    </comment>
    <comment ref="BC8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85257→85275に修正</t>
        </r>
      </text>
    </comment>
    <comment ref="BC17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7315→11302に変更</t>
        </r>
      </text>
    </comment>
    <comment ref="BC22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105628→106798に変更</t>
        </r>
      </text>
    </comment>
    <comment ref="BC26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539601→536643に変更</t>
        </r>
      </text>
    </comment>
    <comment ref="BC27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50760→68583に変更</t>
        </r>
      </text>
    </comment>
    <comment ref="BC32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74464→74399に変更</t>
        </r>
      </text>
    </comment>
  </commentList>
</comments>
</file>

<file path=xl/comments5.xml><?xml version="1.0" encoding="utf-8"?>
<comments xmlns="http://schemas.openxmlformats.org/spreadsheetml/2006/main">
  <authors>
    <author>MRI</author>
  </authors>
  <commentList>
    <comment ref="BB13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45,442→45,912へ修正。</t>
        </r>
      </text>
    </comment>
    <comment ref="BB17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6,934→10,774へ修正。</t>
        </r>
      </text>
    </comment>
    <comment ref="BB26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481,665→481,661へ修正。</t>
        </r>
      </text>
    </comment>
    <comment ref="BB27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52,658→73,571へ修正。
</t>
        </r>
      </text>
    </comment>
    <comment ref="BB32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59452→64902へ修正。</t>
        </r>
      </text>
    </comment>
    <comment ref="BB35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3446,978→3477,647へ修正。</t>
        </r>
      </text>
    </comment>
    <comment ref="BC7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22514→23191に修正</t>
        </r>
      </text>
    </comment>
    <comment ref="BC8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85257→85275に修正</t>
        </r>
      </text>
    </comment>
    <comment ref="BC17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7315→11302に修正</t>
        </r>
      </text>
    </comment>
    <comment ref="BC22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105628→106798</t>
        </r>
      </text>
    </comment>
    <comment ref="BC26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539601→536643に修正</t>
        </r>
      </text>
    </comment>
    <comment ref="BC27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50760→68583に修正</t>
        </r>
      </text>
    </comment>
    <comment ref="BC32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74464→74399に修正</t>
        </r>
      </text>
    </comment>
    <comment ref="BC35" authorId="0">
      <text>
        <r>
          <rPr>
            <b/>
            <sz val="9"/>
            <rFont val="MS P ゴシック"/>
            <family val="3"/>
          </rPr>
          <t>MRI:</t>
        </r>
        <r>
          <rPr>
            <sz val="9"/>
            <rFont val="MS P ゴシック"/>
            <family val="3"/>
          </rPr>
          <t xml:space="preserve">
3456286→3476938に修正</t>
        </r>
      </text>
    </comment>
  </commentList>
</comments>
</file>

<file path=xl/sharedStrings.xml><?xml version="1.0" encoding="utf-8"?>
<sst xmlns="http://schemas.openxmlformats.org/spreadsheetml/2006/main" count="1347" uniqueCount="251">
  <si>
    <t>省庁別</t>
  </si>
  <si>
    <t>S54FY</t>
  </si>
  <si>
    <t>S45FY</t>
  </si>
  <si>
    <t>S46FY</t>
  </si>
  <si>
    <t>S47FY</t>
  </si>
  <si>
    <t>S48FY</t>
  </si>
  <si>
    <t>S49FY</t>
  </si>
  <si>
    <t>S50FY</t>
  </si>
  <si>
    <t>S51FY</t>
  </si>
  <si>
    <t>S52FY</t>
  </si>
  <si>
    <t>S53FY</t>
  </si>
  <si>
    <t>S55FY</t>
  </si>
  <si>
    <t>S56FY</t>
  </si>
  <si>
    <t>S57FY</t>
  </si>
  <si>
    <t>S58FY</t>
  </si>
  <si>
    <t>S59FY</t>
  </si>
  <si>
    <t>S60FY</t>
  </si>
  <si>
    <t>S61FY</t>
  </si>
  <si>
    <t>S62FY</t>
  </si>
  <si>
    <t>S63FY</t>
  </si>
  <si>
    <t>H1FY</t>
  </si>
  <si>
    <t>H2FY</t>
  </si>
  <si>
    <t>H3FY</t>
  </si>
  <si>
    <t>H4FY</t>
  </si>
  <si>
    <t>H5FY</t>
  </si>
  <si>
    <t>H6FY</t>
  </si>
  <si>
    <t>H7FY</t>
  </si>
  <si>
    <t>H8FY</t>
  </si>
  <si>
    <t>H9FY</t>
  </si>
  <si>
    <t>H10FY</t>
  </si>
  <si>
    <t>H11FY</t>
  </si>
  <si>
    <t>H12FY</t>
  </si>
  <si>
    <t>H13FY</t>
  </si>
  <si>
    <t>H14FY</t>
  </si>
  <si>
    <t>H15FY</t>
  </si>
  <si>
    <t>H16FY</t>
  </si>
  <si>
    <t>H17FY</t>
  </si>
  <si>
    <t>H18FY</t>
  </si>
  <si>
    <t>H19FY</t>
  </si>
  <si>
    <t>H20FY</t>
  </si>
  <si>
    <t>H21FY</t>
  </si>
  <si>
    <t>国会</t>
  </si>
  <si>
    <t>警察庁</t>
  </si>
  <si>
    <t>その他</t>
  </si>
  <si>
    <t>法務省</t>
  </si>
  <si>
    <t>外務省</t>
  </si>
  <si>
    <t>日本学術会議</t>
  </si>
  <si>
    <t>-</t>
  </si>
  <si>
    <t>農林水産省</t>
  </si>
  <si>
    <t>内閣官房</t>
  </si>
  <si>
    <t>内閣府</t>
  </si>
  <si>
    <t>総務省</t>
  </si>
  <si>
    <t>文部科学省</t>
  </si>
  <si>
    <t>厚生労働省</t>
  </si>
  <si>
    <t>国土交通省</t>
  </si>
  <si>
    <t>S39FY</t>
  </si>
  <si>
    <t>S40FY</t>
  </si>
  <si>
    <t>S41FY</t>
  </si>
  <si>
    <t>S42FY</t>
  </si>
  <si>
    <t>S43FY</t>
  </si>
  <si>
    <t>S44FY</t>
  </si>
  <si>
    <t>合計（転記）</t>
  </si>
  <si>
    <t>合計（検算）</t>
  </si>
  <si>
    <t>文部省</t>
  </si>
  <si>
    <t>科学技術庁</t>
  </si>
  <si>
    <t>通商産業省・経済産業省</t>
  </si>
  <si>
    <t>'65</t>
  </si>
  <si>
    <t>'66</t>
  </si>
  <si>
    <t>'67</t>
  </si>
  <si>
    <t>'68</t>
  </si>
  <si>
    <t>'69</t>
  </si>
  <si>
    <t>'70</t>
  </si>
  <si>
    <t>'71</t>
  </si>
  <si>
    <t>'72</t>
  </si>
  <si>
    <t>'73</t>
  </si>
  <si>
    <t>'74</t>
  </si>
  <si>
    <t>'75</t>
  </si>
  <si>
    <t>'76</t>
  </si>
  <si>
    <t>'77</t>
  </si>
  <si>
    <t>'78</t>
  </si>
  <si>
    <t>'79</t>
  </si>
  <si>
    <t>'80</t>
  </si>
  <si>
    <t>'81</t>
  </si>
  <si>
    <t>'82</t>
  </si>
  <si>
    <t>'83</t>
  </si>
  <si>
    <t>'84</t>
  </si>
  <si>
    <t>'85</t>
  </si>
  <si>
    <t>'86</t>
  </si>
  <si>
    <t>'87</t>
  </si>
  <si>
    <t>'88</t>
  </si>
  <si>
    <t>'89</t>
  </si>
  <si>
    <t>'90</t>
  </si>
  <si>
    <t>'91</t>
  </si>
  <si>
    <t>'92</t>
  </si>
  <si>
    <t>'93</t>
  </si>
  <si>
    <t>'94</t>
  </si>
  <si>
    <t>'95</t>
  </si>
  <si>
    <t>'96</t>
  </si>
  <si>
    <t>'97</t>
  </si>
  <si>
    <t>'98</t>
  </si>
  <si>
    <t>'99</t>
  </si>
  <si>
    <t>'00</t>
  </si>
  <si>
    <t>'01</t>
  </si>
  <si>
    <t>'02</t>
  </si>
  <si>
    <t>'03</t>
  </si>
  <si>
    <t>'04</t>
  </si>
  <si>
    <t>'05</t>
  </si>
  <si>
    <t>'06</t>
  </si>
  <si>
    <t>'07</t>
  </si>
  <si>
    <t>'08</t>
  </si>
  <si>
    <t>'09</t>
  </si>
  <si>
    <t>合計</t>
  </si>
  <si>
    <t>H22FY</t>
  </si>
  <si>
    <t>H23FY</t>
  </si>
  <si>
    <t>1964年度</t>
  </si>
  <si>
    <t>1965年度</t>
  </si>
  <si>
    <t>1966年度</t>
  </si>
  <si>
    <t>1967年度</t>
  </si>
  <si>
    <t>1968年度</t>
  </si>
  <si>
    <t>1969年度</t>
  </si>
  <si>
    <t>1970年度</t>
  </si>
  <si>
    <t>1971年度</t>
  </si>
  <si>
    <t>1972年度</t>
  </si>
  <si>
    <t>1973年度</t>
  </si>
  <si>
    <t>1974年度</t>
  </si>
  <si>
    <t>1975年度</t>
  </si>
  <si>
    <t>1976年度</t>
  </si>
  <si>
    <t>1977年度</t>
  </si>
  <si>
    <t>1978年度</t>
  </si>
  <si>
    <t>1979年度</t>
  </si>
  <si>
    <t>1980年度</t>
  </si>
  <si>
    <t>1981年度</t>
  </si>
  <si>
    <t>1982年度</t>
  </si>
  <si>
    <t>1983年度</t>
  </si>
  <si>
    <t>1984年度</t>
  </si>
  <si>
    <t>1985年度</t>
  </si>
  <si>
    <t>1986年度</t>
  </si>
  <si>
    <t>1987年度</t>
  </si>
  <si>
    <t>1988年度</t>
  </si>
  <si>
    <t>1989年度</t>
  </si>
  <si>
    <t>1990年度</t>
  </si>
  <si>
    <t>1991年度</t>
  </si>
  <si>
    <t>1992年度</t>
  </si>
  <si>
    <t>1993年度</t>
  </si>
  <si>
    <t>1994年度</t>
  </si>
  <si>
    <t>1995年度</t>
  </si>
  <si>
    <t>1996年度</t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</si>
  <si>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</si>
  <si>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</si>
  <si>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</si>
  <si>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</si>
  <si>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</si>
  <si>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</si>
  <si>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</si>
  <si>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</si>
  <si>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</si>
  <si>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</si>
  <si>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</si>
  <si>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</si>
  <si>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</si>
  <si>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</si>
  <si>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</si>
  <si>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t>（旧）郵政省</t>
  </si>
  <si>
    <t>（旧）自治省</t>
  </si>
  <si>
    <t>（旧）科学技術庁</t>
  </si>
  <si>
    <t>（旧）文部省</t>
  </si>
  <si>
    <t>（旧）厚生省</t>
  </si>
  <si>
    <t>（旧）労働省</t>
  </si>
  <si>
    <t>経済産業省（旧通商産業省）</t>
  </si>
  <si>
    <t>（旧）建設省</t>
  </si>
  <si>
    <t>（旧）運輸省</t>
  </si>
  <si>
    <t>環境省（旧環境庁）</t>
  </si>
  <si>
    <t>（旧）北海道開発庁</t>
  </si>
  <si>
    <t>防衛省（旧防衛庁）</t>
  </si>
  <si>
    <t>（旧）経済企画庁</t>
  </si>
  <si>
    <t>（旧）沖縄開発庁</t>
  </si>
  <si>
    <t>（旧）国土庁</t>
  </si>
  <si>
    <t>（旧）総理府【小計】</t>
  </si>
  <si>
    <t>'64</t>
  </si>
  <si>
    <t>財務省（旧大蔵省）</t>
  </si>
  <si>
    <t>省庁別の計を記載</t>
  </si>
  <si>
    <t>省庁別の科学技術関係経費　構成比</t>
  </si>
  <si>
    <t>'10</t>
  </si>
  <si>
    <t>'11</t>
  </si>
  <si>
    <t>主要省庁別</t>
  </si>
  <si>
    <t>主要省庁別　構成比</t>
  </si>
  <si>
    <t>（単位：億円）</t>
  </si>
  <si>
    <t>（旧）科学技術庁</t>
  </si>
  <si>
    <t>省庁別の科学技術関係経費　現省庁名による集計</t>
  </si>
  <si>
    <t>内閣府（旧沖縄開発庁等）</t>
  </si>
  <si>
    <t>総務省（旧郵政省等）</t>
  </si>
  <si>
    <t>文部科学省（旧文部省等）</t>
  </si>
  <si>
    <t>厚生労働省（旧厚生省等）</t>
  </si>
  <si>
    <t>国土交通省（旧建設省等）</t>
  </si>
  <si>
    <t>復興庁</t>
  </si>
  <si>
    <t>2012年度</t>
  </si>
  <si>
    <t>H24FY</t>
  </si>
  <si>
    <t>'12</t>
  </si>
  <si>
    <t>2013年度</t>
  </si>
  <si>
    <t>S39FY</t>
  </si>
  <si>
    <t>S40FY</t>
  </si>
  <si>
    <t>S41FY</t>
  </si>
  <si>
    <t>S42FY</t>
  </si>
  <si>
    <t>S43FY</t>
  </si>
  <si>
    <t>S44FY</t>
  </si>
  <si>
    <t>H22FY</t>
  </si>
  <si>
    <t>H23FY</t>
  </si>
  <si>
    <t>H25FY</t>
  </si>
  <si>
    <t>'64</t>
  </si>
  <si>
    <t>'00</t>
  </si>
  <si>
    <t>'13</t>
  </si>
  <si>
    <t>注：元資料において合計が一致していない</t>
  </si>
  <si>
    <t>-</t>
  </si>
  <si>
    <t>S39FY</t>
  </si>
  <si>
    <t>S40FY</t>
  </si>
  <si>
    <t>S41FY</t>
  </si>
  <si>
    <t>S42FY</t>
  </si>
  <si>
    <t>S43FY</t>
  </si>
  <si>
    <t>S44FY</t>
  </si>
  <si>
    <t>'00</t>
  </si>
  <si>
    <t>H22FY</t>
  </si>
  <si>
    <t>H23FY</t>
  </si>
  <si>
    <t>'64</t>
  </si>
  <si>
    <t>'00</t>
  </si>
  <si>
    <t>S39FY</t>
  </si>
  <si>
    <t>S41FY</t>
  </si>
  <si>
    <t>S43FY</t>
  </si>
  <si>
    <t>S44FY</t>
  </si>
  <si>
    <t>'64</t>
  </si>
  <si>
    <t>'00</t>
  </si>
  <si>
    <t>S40FY</t>
  </si>
  <si>
    <t>S43FY</t>
  </si>
  <si>
    <t>2014年度</t>
  </si>
  <si>
    <t>H26FY</t>
  </si>
  <si>
    <t>'14</t>
  </si>
  <si>
    <t>【元データ】省庁別の科学技術関係経費・科学技術関係予算</t>
  </si>
  <si>
    <t>省庁別の科学技術関係経費・科学技術関係予算</t>
  </si>
  <si>
    <t>単位：百万円</t>
  </si>
  <si>
    <t>2015年度</t>
  </si>
  <si>
    <t>H27FY</t>
  </si>
  <si>
    <t>'15</t>
  </si>
  <si>
    <t>2016年度</t>
  </si>
  <si>
    <t>H28FY</t>
  </si>
  <si>
    <t>'16</t>
  </si>
  <si>
    <t>科学技術白書←</t>
  </si>
  <si>
    <t>→科学技術指標</t>
  </si>
  <si>
    <t>'14</t>
  </si>
  <si>
    <t>'16</t>
  </si>
  <si>
    <t>2017年度</t>
  </si>
  <si>
    <t>H29FY</t>
  </si>
  <si>
    <t>'17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</si>
</sst>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FY&quot;"/>
    <numFmt numFmtId="177" formatCode="#,##0.0;[Red]\-#,##0.0"/>
    <numFmt numFmtId="178" formatCode="0.0%"/>
    <numFmt numFmtId="179" formatCode="#,##0;&quot;△ &quot;#,##0"/>
    <numFmt numFmtId="180" formatCode="0.0;&quot;△ &quot;0.0"/>
    <numFmt numFmtId="181" formatCode="0.0"/>
    <numFmt numFmtId="182" formatCode="#,##0_ ;[Red]\-#,##0\ "/>
    <numFmt numFmtId="183" formatCode="#,##0_);[Red]\(#,##0\)"/>
    <numFmt numFmtId="184" formatCode="0.0_ "/>
    <numFmt numFmtId="185" formatCode="#,##0.000;[Red]\-#,##0.000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8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25"/>
      <color indexed="8"/>
      <name val="ＭＳ Ｐゴシック"/>
      <family val="3"/>
    </font>
    <font>
      <sz val="1.35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name val="ＭＳ 明朝"/>
      <family val="1"/>
    </font>
    <font>
      <sz val="16"/>
      <name val="ＭＳ 明朝"/>
      <family val="1"/>
    </font>
    <font>
      <sz val="11"/>
      <name val="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1" fontId="16" fillId="0" borderId="0">
      <alignment/>
      <protection/>
    </xf>
    <xf numFmtId="0" fontId="0" fillId="0" borderId="0">
      <alignment vertical="center"/>
      <protection/>
    </xf>
    <xf numFmtId="0" fontId="17" fillId="32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15" fillId="0" borderId="0">
      <alignment/>
      <protection/>
    </xf>
    <xf numFmtId="0" fontId="4" fillId="0" borderId="0" applyNumberFormat="0" applyFill="0" applyBorder="0" applyAlignment="0" applyProtection="0"/>
    <xf numFmtId="0" fontId="15" fillId="0" borderId="0">
      <alignment/>
      <protection/>
    </xf>
    <xf numFmtId="0" fontId="53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38" fontId="0" fillId="0" borderId="0" xfId="54" applyFont="1" applyAlignment="1">
      <alignment/>
    </xf>
    <xf numFmtId="38" fontId="0" fillId="35" borderId="10" xfId="54" applyFont="1" applyFill="1" applyBorder="1" applyAlignment="1">
      <alignment/>
    </xf>
    <xf numFmtId="38" fontId="0" fillId="35" borderId="10" xfId="54" applyFont="1" applyFill="1" applyBorder="1" applyAlignment="1">
      <alignment horizontal="center"/>
    </xf>
    <xf numFmtId="38" fontId="0" fillId="35" borderId="10" xfId="54" applyFont="1" applyFill="1" applyBorder="1" applyAlignment="1" quotePrefix="1">
      <alignment horizontal="center"/>
    </xf>
    <xf numFmtId="38" fontId="0" fillId="0" borderId="10" xfId="54" applyFont="1" applyFill="1" applyBorder="1" applyAlignment="1">
      <alignment/>
    </xf>
    <xf numFmtId="38" fontId="0" fillId="0" borderId="10" xfId="54" applyFont="1" applyBorder="1" applyAlignment="1">
      <alignment horizontal="right" vertical="center" wrapText="1"/>
    </xf>
    <xf numFmtId="38" fontId="0" fillId="32" borderId="10" xfId="54" applyFont="1" applyFill="1" applyBorder="1" applyAlignment="1">
      <alignment horizontal="right" vertical="center" wrapText="1"/>
    </xf>
    <xf numFmtId="38" fontId="0" fillId="0" borderId="10" xfId="54" applyFont="1" applyFill="1" applyBorder="1" applyAlignment="1">
      <alignment horizontal="right"/>
    </xf>
    <xf numFmtId="38" fontId="0" fillId="0" borderId="10" xfId="54" applyFont="1" applyFill="1" applyBorder="1" applyAlignment="1">
      <alignment/>
    </xf>
    <xf numFmtId="38" fontId="0" fillId="36" borderId="10" xfId="54" applyFont="1" applyFill="1" applyBorder="1" applyAlignment="1">
      <alignment/>
    </xf>
    <xf numFmtId="38" fontId="0" fillId="34" borderId="0" xfId="54" applyFont="1" applyFill="1" applyAlignment="1">
      <alignment/>
    </xf>
    <xf numFmtId="38" fontId="0" fillId="0" borderId="0" xfId="54" applyFont="1" applyFill="1" applyAlignment="1">
      <alignment/>
    </xf>
    <xf numFmtId="38" fontId="2" fillId="0" borderId="0" xfId="54" applyFont="1" applyFill="1" applyAlignment="1">
      <alignment/>
    </xf>
    <xf numFmtId="178" fontId="0" fillId="0" borderId="10" xfId="43" applyNumberFormat="1" applyFont="1" applyFill="1" applyBorder="1" applyAlignment="1">
      <alignment/>
    </xf>
    <xf numFmtId="38" fontId="0" fillId="0" borderId="10" xfId="54" applyFont="1" applyBorder="1" applyAlignment="1">
      <alignment/>
    </xf>
    <xf numFmtId="178" fontId="0" fillId="0" borderId="10" xfId="43" applyNumberFormat="1" applyFont="1" applyBorder="1" applyAlignment="1">
      <alignment/>
    </xf>
    <xf numFmtId="38" fontId="0" fillId="0" borderId="0" xfId="54" applyFont="1" applyAlignment="1">
      <alignment/>
    </xf>
    <xf numFmtId="38" fontId="0" fillId="35" borderId="10" xfId="54" applyFont="1" applyFill="1" applyBorder="1" applyAlignment="1">
      <alignment/>
    </xf>
    <xf numFmtId="38" fontId="0" fillId="35" borderId="10" xfId="54" applyFont="1" applyFill="1" applyBorder="1" applyAlignment="1">
      <alignment horizontal="center"/>
    </xf>
    <xf numFmtId="38" fontId="0" fillId="35" borderId="10" xfId="54" applyFont="1" applyFill="1" applyBorder="1" applyAlignment="1" quotePrefix="1">
      <alignment horizontal="center"/>
    </xf>
    <xf numFmtId="38" fontId="0" fillId="0" borderId="10" xfId="54" applyFont="1" applyBorder="1" applyAlignment="1">
      <alignment horizontal="right" vertical="center" wrapText="1"/>
    </xf>
    <xf numFmtId="38" fontId="0" fillId="0" borderId="10" xfId="54" applyFont="1" applyFill="1" applyBorder="1" applyAlignment="1">
      <alignment horizontal="right"/>
    </xf>
    <xf numFmtId="38" fontId="0" fillId="32" borderId="10" xfId="54" applyFont="1" applyFill="1" applyBorder="1" applyAlignment="1">
      <alignment horizontal="right" vertical="center" wrapText="1"/>
    </xf>
    <xf numFmtId="38" fontId="0" fillId="36" borderId="10" xfId="54" applyFont="1" applyFill="1" applyBorder="1" applyAlignment="1">
      <alignment/>
    </xf>
    <xf numFmtId="38" fontId="0" fillId="34" borderId="0" xfId="54" applyFont="1" applyFill="1" applyAlignment="1">
      <alignment/>
    </xf>
    <xf numFmtId="38" fontId="0" fillId="0" borderId="0" xfId="54" applyFont="1" applyFill="1" applyAlignment="1">
      <alignment/>
    </xf>
    <xf numFmtId="38" fontId="0" fillId="0" borderId="10" xfId="54" applyFont="1" applyBorder="1" applyAlignment="1">
      <alignment/>
    </xf>
    <xf numFmtId="178" fontId="0" fillId="0" borderId="10" xfId="43" applyNumberFormat="1" applyFont="1" applyBorder="1" applyAlignment="1">
      <alignment/>
    </xf>
    <xf numFmtId="178" fontId="0" fillId="0" borderId="10" xfId="43" applyNumberFormat="1" applyFont="1" applyFill="1" applyBorder="1" applyAlignment="1">
      <alignment/>
    </xf>
    <xf numFmtId="38" fontId="0" fillId="0" borderId="10" xfId="54" applyFont="1" applyFill="1" applyBorder="1" applyAlignment="1">
      <alignment horizontal="right" wrapText="1"/>
    </xf>
    <xf numFmtId="0" fontId="0" fillId="0" borderId="0" xfId="0" applyFont="1" applyAlignment="1">
      <alignment/>
    </xf>
    <xf numFmtId="38" fontId="0" fillId="0" borderId="10" xfId="56" applyFont="1" applyFill="1" applyBorder="1" applyAlignment="1">
      <alignment vertical="center"/>
    </xf>
    <xf numFmtId="38" fontId="0" fillId="0" borderId="10" xfId="56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8" fontId="0" fillId="0" borderId="12" xfId="56" applyFont="1" applyFill="1" applyBorder="1" applyAlignment="1">
      <alignment vertical="center"/>
    </xf>
    <xf numFmtId="38" fontId="0" fillId="0" borderId="0" xfId="54" applyFont="1" applyFill="1" applyAlignment="1">
      <alignment horizontal="right"/>
    </xf>
    <xf numFmtId="38" fontId="54" fillId="0" borderId="10" xfId="56" applyFont="1" applyFill="1" applyBorder="1" applyAlignment="1">
      <alignment vertical="center"/>
    </xf>
    <xf numFmtId="38" fontId="54" fillId="0" borderId="10" xfId="54" applyFont="1" applyFill="1" applyBorder="1" applyAlignment="1">
      <alignment horizontal="right"/>
    </xf>
    <xf numFmtId="38" fontId="54" fillId="0" borderId="10" xfId="56" applyFont="1" applyFill="1" applyBorder="1" applyAlignment="1">
      <alignment horizontal="right" vertical="center"/>
    </xf>
    <xf numFmtId="38" fontId="54" fillId="32" borderId="10" xfId="54" applyFont="1" applyFill="1" applyBorder="1" applyAlignment="1">
      <alignment horizontal="right" vertical="center" wrapText="1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3 2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3 2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3" xfId="69"/>
    <cellStyle name="標準 3 2" xfId="70"/>
    <cellStyle name="標準 4" xfId="71"/>
    <cellStyle name="標準 5" xfId="72"/>
    <cellStyle name="標準 5 2" xfId="73"/>
    <cellStyle name="標準 6" xfId="74"/>
    <cellStyle name="Followed Hyperlink" xfId="75"/>
    <cellStyle name="未定義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25"/>
          <c:y val="0.0345"/>
          <c:w val="0.9465"/>
          <c:h val="0.9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'白書の数字'!$B$84</c:f>
              <c:strCache>
                <c:ptCount val="1"/>
                <c:pt idx="0">
                  <c:v>（旧）文部省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'白書の数字'!$I$83:$BD$83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'白書の数字'!$I$84:$BD$84</c:f>
              <c:numCache>
                <c:ptCount val="48"/>
                <c:pt idx="0">
                  <c:v>1420.77</c:v>
                </c:pt>
                <c:pt idx="1">
                  <c:v>1642.2</c:v>
                </c:pt>
                <c:pt idx="2">
                  <c:v>1964.53</c:v>
                </c:pt>
                <c:pt idx="3">
                  <c:v>2370.47</c:v>
                </c:pt>
                <c:pt idx="4">
                  <c:v>2712.28</c:v>
                </c:pt>
                <c:pt idx="5">
                  <c:v>3541.41</c:v>
                </c:pt>
                <c:pt idx="6">
                  <c:v>4019.51</c:v>
                </c:pt>
                <c:pt idx="7">
                  <c:v>4642.06</c:v>
                </c:pt>
                <c:pt idx="8">
                  <c:v>5350.6</c:v>
                </c:pt>
                <c:pt idx="9">
                  <c:v>6025.89</c:v>
                </c:pt>
                <c:pt idx="10">
                  <c:v>6422.68</c:v>
                </c:pt>
                <c:pt idx="11">
                  <c:v>6869.95</c:v>
                </c:pt>
                <c:pt idx="12">
                  <c:v>7168.29</c:v>
                </c:pt>
                <c:pt idx="13">
                  <c:v>7092.42</c:v>
                </c:pt>
                <c:pt idx="14">
                  <c:v>7147.6</c:v>
                </c:pt>
                <c:pt idx="15">
                  <c:v>7137.89</c:v>
                </c:pt>
                <c:pt idx="16">
                  <c:v>7455.91</c:v>
                </c:pt>
                <c:pt idx="17">
                  <c:v>7801.74</c:v>
                </c:pt>
                <c:pt idx="18">
                  <c:v>8129.54</c:v>
                </c:pt>
                <c:pt idx="19">
                  <c:v>8543.22</c:v>
                </c:pt>
                <c:pt idx="20">
                  <c:v>8943.01</c:v>
                </c:pt>
                <c:pt idx="21">
                  <c:v>9363.24</c:v>
                </c:pt>
                <c:pt idx="22">
                  <c:v>9921.08</c:v>
                </c:pt>
                <c:pt idx="23">
                  <c:v>10463.45</c:v>
                </c:pt>
                <c:pt idx="24">
                  <c:v>11003.56</c:v>
                </c:pt>
                <c:pt idx="25">
                  <c:v>11573.84</c:v>
                </c:pt>
                <c:pt idx="26">
                  <c:v>12412.41</c:v>
                </c:pt>
                <c:pt idx="27">
                  <c:v>12889.63</c:v>
                </c:pt>
                <c:pt idx="28">
                  <c:v>13110.84</c:v>
                </c:pt>
                <c:pt idx="29">
                  <c:v>13487.29</c:v>
                </c:pt>
                <c:pt idx="30">
                  <c:v>13704.38</c:v>
                </c:pt>
              </c:numCache>
            </c:numRef>
          </c:val>
        </c:ser>
        <c:ser>
          <c:idx val="1"/>
          <c:order val="1"/>
          <c:tx>
            <c:strRef>
              <c:f>'白書の数字'!$B$85</c:f>
              <c:strCache>
                <c:ptCount val="1"/>
                <c:pt idx="0">
                  <c:v>（旧）科学技術庁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'白書の数字'!$I$83:$BD$83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'白書の数字'!$I$85:$BD$85</c:f>
              <c:numCache>
                <c:ptCount val="48"/>
                <c:pt idx="0">
                  <c:v>601.36</c:v>
                </c:pt>
                <c:pt idx="1">
                  <c:v>707.9</c:v>
                </c:pt>
                <c:pt idx="2">
                  <c:v>889.49</c:v>
                </c:pt>
                <c:pt idx="3">
                  <c:v>1082.73</c:v>
                </c:pt>
                <c:pt idx="4">
                  <c:v>1333.4</c:v>
                </c:pt>
                <c:pt idx="5">
                  <c:v>1698.57</c:v>
                </c:pt>
                <c:pt idx="6">
                  <c:v>1961.45</c:v>
                </c:pt>
                <c:pt idx="7">
                  <c:v>2242.63</c:v>
                </c:pt>
                <c:pt idx="8">
                  <c:v>2514.81</c:v>
                </c:pt>
                <c:pt idx="9">
                  <c:v>2881.56</c:v>
                </c:pt>
                <c:pt idx="10">
                  <c:v>3348.98</c:v>
                </c:pt>
                <c:pt idx="11">
                  <c:v>3633.65</c:v>
                </c:pt>
                <c:pt idx="12">
                  <c:v>3804.2</c:v>
                </c:pt>
                <c:pt idx="13">
                  <c:v>3923.11</c:v>
                </c:pt>
                <c:pt idx="14">
                  <c:v>4018.33</c:v>
                </c:pt>
                <c:pt idx="15">
                  <c:v>4133.37</c:v>
                </c:pt>
                <c:pt idx="16">
                  <c:v>4203.42</c:v>
                </c:pt>
                <c:pt idx="17">
                  <c:v>4325.25</c:v>
                </c:pt>
                <c:pt idx="18">
                  <c:v>4401.93</c:v>
                </c:pt>
                <c:pt idx="19">
                  <c:v>4666.23</c:v>
                </c:pt>
                <c:pt idx="20">
                  <c:v>4947.75</c:v>
                </c:pt>
                <c:pt idx="21">
                  <c:v>5225.61</c:v>
                </c:pt>
                <c:pt idx="22">
                  <c:v>5517.78</c:v>
                </c:pt>
                <c:pt idx="23">
                  <c:v>5815.77</c:v>
                </c:pt>
                <c:pt idx="24">
                  <c:v>6052.38</c:v>
                </c:pt>
                <c:pt idx="25">
                  <c:v>6461.2</c:v>
                </c:pt>
                <c:pt idx="26">
                  <c:v>6928</c:v>
                </c:pt>
                <c:pt idx="27">
                  <c:v>7344.86</c:v>
                </c:pt>
                <c:pt idx="28">
                  <c:v>7401.32</c:v>
                </c:pt>
                <c:pt idx="29">
                  <c:v>7738.37</c:v>
                </c:pt>
                <c:pt idx="30">
                  <c:v>7702.77</c:v>
                </c:pt>
              </c:numCache>
            </c:numRef>
          </c:val>
        </c:ser>
        <c:ser>
          <c:idx val="2"/>
          <c:order val="2"/>
          <c:tx>
            <c:strRef>
              <c:f>'白書の数字'!$B$86</c:f>
              <c:strCache>
                <c:ptCount val="1"/>
                <c:pt idx="0">
                  <c:v>文部科学省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'白書の数字'!$I$83:$BD$83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'白書の数字'!$I$86:$BD$86</c:f>
              <c:numCache>
                <c:ptCount val="48"/>
                <c:pt idx="31">
                  <c:v>22120.62</c:v>
                </c:pt>
                <c:pt idx="32">
                  <c:v>22658.13</c:v>
                </c:pt>
                <c:pt idx="33">
                  <c:v>22901.93</c:v>
                </c:pt>
                <c:pt idx="34">
                  <c:v>22839.91</c:v>
                </c:pt>
                <c:pt idx="35">
                  <c:v>23056.03</c:v>
                </c:pt>
                <c:pt idx="36">
                  <c:v>23036.98</c:v>
                </c:pt>
                <c:pt idx="37">
                  <c:v>23121.24</c:v>
                </c:pt>
                <c:pt idx="38">
                  <c:v>23182.18</c:v>
                </c:pt>
                <c:pt idx="39">
                  <c:v>23413.43</c:v>
                </c:pt>
                <c:pt idx="40">
                  <c:v>23235.53</c:v>
                </c:pt>
                <c:pt idx="41">
                  <c:v>24493.67</c:v>
                </c:pt>
                <c:pt idx="42">
                  <c:v>24656.99</c:v>
                </c:pt>
                <c:pt idx="43">
                  <c:v>23150.81</c:v>
                </c:pt>
                <c:pt idx="44">
                  <c:v>23118.44541</c:v>
                </c:pt>
                <c:pt idx="45">
                  <c:v>22800.7882</c:v>
                </c:pt>
                <c:pt idx="46">
                  <c:v>22463.45</c:v>
                </c:pt>
                <c:pt idx="47">
                  <c:v>22507.69</c:v>
                </c:pt>
              </c:numCache>
            </c:numRef>
          </c:val>
        </c:ser>
        <c:ser>
          <c:idx val="3"/>
          <c:order val="3"/>
          <c:tx>
            <c:strRef>
              <c:f>'白書の数字'!$B$87</c:f>
              <c:strCache>
                <c:ptCount val="1"/>
                <c:pt idx="0">
                  <c:v>経済産業省（旧通商産業省）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'白書の数字'!$I$83:$BD$83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'白書の数字'!$I$87:$BD$87</c:f>
              <c:numCache>
                <c:ptCount val="48"/>
                <c:pt idx="0">
                  <c:v>187.95</c:v>
                </c:pt>
                <c:pt idx="1">
                  <c:v>214.91</c:v>
                </c:pt>
                <c:pt idx="2">
                  <c:v>291.56</c:v>
                </c:pt>
                <c:pt idx="3">
                  <c:v>409.14</c:v>
                </c:pt>
                <c:pt idx="4">
                  <c:v>562.66</c:v>
                </c:pt>
                <c:pt idx="5">
                  <c:v>605.37</c:v>
                </c:pt>
                <c:pt idx="6">
                  <c:v>648.42</c:v>
                </c:pt>
                <c:pt idx="7">
                  <c:v>657.72</c:v>
                </c:pt>
                <c:pt idx="8">
                  <c:v>720.3</c:v>
                </c:pt>
                <c:pt idx="9">
                  <c:v>1083.73</c:v>
                </c:pt>
                <c:pt idx="10">
                  <c:v>1574.36</c:v>
                </c:pt>
                <c:pt idx="11">
                  <c:v>1830.84</c:v>
                </c:pt>
                <c:pt idx="12">
                  <c:v>1771.79</c:v>
                </c:pt>
                <c:pt idx="13">
                  <c:v>1777.64</c:v>
                </c:pt>
                <c:pt idx="14">
                  <c:v>1714.87</c:v>
                </c:pt>
                <c:pt idx="15">
                  <c:v>1986.72</c:v>
                </c:pt>
                <c:pt idx="16">
                  <c:v>2175.57</c:v>
                </c:pt>
                <c:pt idx="17">
                  <c:v>2214.09</c:v>
                </c:pt>
                <c:pt idx="18">
                  <c:v>2212.26</c:v>
                </c:pt>
                <c:pt idx="19">
                  <c:v>2336.49</c:v>
                </c:pt>
                <c:pt idx="20">
                  <c:v>2515.48</c:v>
                </c:pt>
                <c:pt idx="21">
                  <c:v>2559.13</c:v>
                </c:pt>
                <c:pt idx="22">
                  <c:v>2592.23</c:v>
                </c:pt>
                <c:pt idx="23">
                  <c:v>2807.12</c:v>
                </c:pt>
                <c:pt idx="24">
                  <c:v>2836.53</c:v>
                </c:pt>
                <c:pt idx="25">
                  <c:v>3025.53</c:v>
                </c:pt>
                <c:pt idx="26">
                  <c:v>4213.49</c:v>
                </c:pt>
                <c:pt idx="27">
                  <c:v>4722.14</c:v>
                </c:pt>
                <c:pt idx="28">
                  <c:v>4927.82</c:v>
                </c:pt>
                <c:pt idx="29">
                  <c:v>5082.72</c:v>
                </c:pt>
                <c:pt idx="30">
                  <c:v>5107.06</c:v>
                </c:pt>
                <c:pt idx="31">
                  <c:v>5612.84</c:v>
                </c:pt>
                <c:pt idx="32">
                  <c:v>6010.42</c:v>
                </c:pt>
                <c:pt idx="33">
                  <c:v>6112.96</c:v>
                </c:pt>
                <c:pt idx="34">
                  <c:v>6053.28</c:v>
                </c:pt>
                <c:pt idx="35">
                  <c:v>5907.06</c:v>
                </c:pt>
                <c:pt idx="36">
                  <c:v>5580.89</c:v>
                </c:pt>
                <c:pt idx="37">
                  <c:v>5033.25</c:v>
                </c:pt>
                <c:pt idx="38">
                  <c:v>5127.14</c:v>
                </c:pt>
                <c:pt idx="39">
                  <c:v>5315.54</c:v>
                </c:pt>
                <c:pt idx="40">
                  <c:v>5388.15</c:v>
                </c:pt>
                <c:pt idx="41">
                  <c:v>5862.5</c:v>
                </c:pt>
                <c:pt idx="42">
                  <c:v>5126.74</c:v>
                </c:pt>
                <c:pt idx="43">
                  <c:v>5211.87</c:v>
                </c:pt>
                <c:pt idx="44">
                  <c:v>5395.823179999999</c:v>
                </c:pt>
                <c:pt idx="45">
                  <c:v>4816.61</c:v>
                </c:pt>
                <c:pt idx="46">
                  <c:v>5366.43</c:v>
                </c:pt>
                <c:pt idx="47">
                  <c:v>5442.94</c:v>
                </c:pt>
              </c:numCache>
            </c:numRef>
          </c:val>
        </c:ser>
        <c:ser>
          <c:idx val="4"/>
          <c:order val="4"/>
          <c:tx>
            <c:strRef>
              <c:f>'白書の数字'!$B$88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'白書の数字'!$I$83:$BD$83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'白書の数字'!$I$88:$BD$88</c:f>
              <c:numCache>
                <c:ptCount val="48"/>
                <c:pt idx="0">
                  <c:v>427.34000000000015</c:v>
                </c:pt>
                <c:pt idx="1">
                  <c:v>488.8800000000001</c:v>
                </c:pt>
                <c:pt idx="2">
                  <c:v>594.69</c:v>
                </c:pt>
                <c:pt idx="3">
                  <c:v>724.0000000000005</c:v>
                </c:pt>
                <c:pt idx="4">
                  <c:v>796.3199999999997</c:v>
                </c:pt>
                <c:pt idx="5">
                  <c:v>1014.1900000000005</c:v>
                </c:pt>
                <c:pt idx="6">
                  <c:v>1119.6599999999999</c:v>
                </c:pt>
                <c:pt idx="7">
                  <c:v>1163.6399999999985</c:v>
                </c:pt>
                <c:pt idx="8">
                  <c:v>1319.1800000000003</c:v>
                </c:pt>
                <c:pt idx="9">
                  <c:v>1517.2299999999996</c:v>
                </c:pt>
                <c:pt idx="10">
                  <c:v>1574.6000000000004</c:v>
                </c:pt>
                <c:pt idx="11">
                  <c:v>1647.9799999999996</c:v>
                </c:pt>
                <c:pt idx="12">
                  <c:v>1734.8100000000013</c:v>
                </c:pt>
                <c:pt idx="13">
                  <c:v>1768.9300000000003</c:v>
                </c:pt>
                <c:pt idx="14">
                  <c:v>1894.9300000000003</c:v>
                </c:pt>
                <c:pt idx="15">
                  <c:v>1994.9500000000007</c:v>
                </c:pt>
                <c:pt idx="16">
                  <c:v>2154.790000000001</c:v>
                </c:pt>
                <c:pt idx="17">
                  <c:v>2282.2800000000007</c:v>
                </c:pt>
                <c:pt idx="18">
                  <c:v>2413.7199999999993</c:v>
                </c:pt>
                <c:pt idx="19">
                  <c:v>2610.220000000001</c:v>
                </c:pt>
                <c:pt idx="20">
                  <c:v>2802.4699999999975</c:v>
                </c:pt>
                <c:pt idx="21">
                  <c:v>3078.3300000000017</c:v>
                </c:pt>
                <c:pt idx="22">
                  <c:v>3315.6699999999983</c:v>
                </c:pt>
                <c:pt idx="23">
                  <c:v>3576.3100000000013</c:v>
                </c:pt>
                <c:pt idx="24">
                  <c:v>3692.270000000004</c:v>
                </c:pt>
                <c:pt idx="25">
                  <c:v>3934.920000000002</c:v>
                </c:pt>
                <c:pt idx="26">
                  <c:v>4550.619999999999</c:v>
                </c:pt>
                <c:pt idx="27">
                  <c:v>5069.480000000003</c:v>
                </c:pt>
                <c:pt idx="28">
                  <c:v>4881.810000000001</c:v>
                </c:pt>
                <c:pt idx="29">
                  <c:v>5258.899999999998</c:v>
                </c:pt>
                <c:pt idx="30">
                  <c:v>5714.3499999999985</c:v>
                </c:pt>
                <c:pt idx="31">
                  <c:v>6951.6600000000035</c:v>
                </c:pt>
                <c:pt idx="32">
                  <c:v>6775.82</c:v>
                </c:pt>
                <c:pt idx="33">
                  <c:v>6958.770000000004</c:v>
                </c:pt>
                <c:pt idx="34">
                  <c:v>7190.420000000002</c:v>
                </c:pt>
                <c:pt idx="35">
                  <c:v>6816.359999999997</c:v>
                </c:pt>
                <c:pt idx="36">
                  <c:v>7125.4699999999975</c:v>
                </c:pt>
                <c:pt idx="37">
                  <c:v>6958.09</c:v>
                </c:pt>
                <c:pt idx="38">
                  <c:v>7398.639999999999</c:v>
                </c:pt>
                <c:pt idx="39">
                  <c:v>6910.32</c:v>
                </c:pt>
                <c:pt idx="40">
                  <c:v>7266.409999999996</c:v>
                </c:pt>
                <c:pt idx="41">
                  <c:v>6291.380000000005</c:v>
                </c:pt>
                <c:pt idx="42">
                  <c:v>7142.209999999999</c:v>
                </c:pt>
                <c:pt idx="43">
                  <c:v>7734.990599999997</c:v>
                </c:pt>
                <c:pt idx="44">
                  <c:v>7998.941409999999</c:v>
                </c:pt>
                <c:pt idx="45">
                  <c:v>7159.0718000000015</c:v>
                </c:pt>
                <c:pt idx="46">
                  <c:v>6939.499999999996</c:v>
                </c:pt>
                <c:pt idx="47">
                  <c:v>6917.709999999999</c:v>
                </c:pt>
              </c:numCache>
            </c:numRef>
          </c:val>
        </c:ser>
        <c:overlap val="100"/>
        <c:axId val="60037604"/>
        <c:axId val="3467525"/>
      </c:barChart>
      <c:catAx>
        <c:axId val="60037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7525"/>
        <c:crosses val="autoZero"/>
        <c:auto val="1"/>
        <c:lblOffset val="100"/>
        <c:tickLblSkip val="1"/>
        <c:noMultiLvlLbl val="0"/>
      </c:catAx>
      <c:valAx>
        <c:axId val="3467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-0.007"/>
              <c:y val="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0376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64925"/>
          <c:w val="0.21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"/>
          <c:w val="0.96975"/>
          <c:h val="0.96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'白書の数字'!$B$96</c:f>
              <c:strCache>
                <c:ptCount val="1"/>
                <c:pt idx="0">
                  <c:v>文部省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'白書の数字'!$I$95:$BD$95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'白書の数字'!$I$96:$BD$96</c:f>
              <c:numCache>
                <c:ptCount val="48"/>
                <c:pt idx="0">
                  <c:v>0.5386969083422435</c:v>
                </c:pt>
                <c:pt idx="1">
                  <c:v>0.5377403901253811</c:v>
                </c:pt>
                <c:pt idx="2">
                  <c:v>0.5252374828555157</c:v>
                </c:pt>
                <c:pt idx="3">
                  <c:v>0.516854398060327</c:v>
                </c:pt>
                <c:pt idx="4">
                  <c:v>0.5018410038744343</c:v>
                </c:pt>
                <c:pt idx="5">
                  <c:v>0.5162751438143083</c:v>
                </c:pt>
                <c:pt idx="6">
                  <c:v>0.5187107048098861</c:v>
                </c:pt>
                <c:pt idx="7">
                  <c:v>0.5331993269048536</c:v>
                </c:pt>
                <c:pt idx="8">
                  <c:v>0.5401978214800973</c:v>
                </c:pt>
                <c:pt idx="9">
                  <c:v>0.5236075183279011</c:v>
                </c:pt>
                <c:pt idx="10">
                  <c:v>0.49708760105939187</c:v>
                </c:pt>
                <c:pt idx="11">
                  <c:v>0.49132768147430844</c:v>
                </c:pt>
                <c:pt idx="12">
                  <c:v>0.4950787653091458</c:v>
                </c:pt>
                <c:pt idx="13">
                  <c:v>0.4870465111488041</c:v>
                </c:pt>
                <c:pt idx="14">
                  <c:v>0.48373921288491334</c:v>
                </c:pt>
                <c:pt idx="15">
                  <c:v>0.4679684493405529</c:v>
                </c:pt>
                <c:pt idx="16">
                  <c:v>0.4662948437399349</c:v>
                </c:pt>
                <c:pt idx="17">
                  <c:v>0.4693238911988912</c:v>
                </c:pt>
                <c:pt idx="18">
                  <c:v>0.4738198275384745</c:v>
                </c:pt>
                <c:pt idx="19">
                  <c:v>0.4705411276393246</c:v>
                </c:pt>
                <c:pt idx="20">
                  <c:v>0.4655705666856338</c:v>
                </c:pt>
                <c:pt idx="21">
                  <c:v>0.46292378590064126</c:v>
                </c:pt>
                <c:pt idx="22">
                  <c:v>0.46475811785957216</c:v>
                </c:pt>
                <c:pt idx="23">
                  <c:v>0.4617046108906063</c:v>
                </c:pt>
                <c:pt idx="24">
                  <c:v>0.4665542210768488</c:v>
                </c:pt>
                <c:pt idx="25">
                  <c:v>0.46303713189859447</c:v>
                </c:pt>
                <c:pt idx="26">
                  <c:v>0.4416517343117762</c:v>
                </c:pt>
                <c:pt idx="27">
                  <c:v>0.42928071601682666</c:v>
                </c:pt>
                <c:pt idx="28">
                  <c:v>0.43239004029775285</c:v>
                </c:pt>
                <c:pt idx="29">
                  <c:v>0.4272553732852498</c:v>
                </c:pt>
                <c:pt idx="30">
                  <c:v>0.425224707526492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1"/>
          <c:order val="1"/>
          <c:tx>
            <c:strRef>
              <c:f>'白書の数字'!$B$97</c:f>
              <c:strCache>
                <c:ptCount val="1"/>
                <c:pt idx="0">
                  <c:v>科学技術庁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'白書の数字'!$I$95:$BD$95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'白書の数字'!$I$97:$BD$97</c:f>
              <c:numCache>
                <c:ptCount val="48"/>
                <c:pt idx="0">
                  <c:v>0.22801070743378</c:v>
                </c:pt>
                <c:pt idx="1">
                  <c:v>0.2318027171902066</c:v>
                </c:pt>
                <c:pt idx="2">
                  <c:v>0.23781438238415945</c:v>
                </c:pt>
                <c:pt idx="3">
                  <c:v>0.23607713340048928</c:v>
                </c:pt>
                <c:pt idx="4">
                  <c:v>0.246713021725696</c:v>
                </c:pt>
                <c:pt idx="5">
                  <c:v>0.24762156062942994</c:v>
                </c:pt>
                <c:pt idx="6">
                  <c:v>0.2531216770077326</c:v>
                </c:pt>
                <c:pt idx="7">
                  <c:v>0.2575944314585834</c:v>
                </c:pt>
                <c:pt idx="8">
                  <c:v>0.25389580298216335</c:v>
                </c:pt>
                <c:pt idx="9">
                  <c:v>0.2503873254428718</c:v>
                </c:pt>
                <c:pt idx="10">
                  <c:v>0.25919654010411264</c:v>
                </c:pt>
                <c:pt idx="11">
                  <c:v>0.2598727545017243</c:v>
                </c:pt>
                <c:pt idx="12">
                  <c:v>0.26273750629355846</c:v>
                </c:pt>
                <c:pt idx="13">
                  <c:v>0.2694055115676997</c:v>
                </c:pt>
                <c:pt idx="14">
                  <c:v>0.2719547528277791</c:v>
                </c:pt>
                <c:pt idx="15">
                  <c:v>0.27098859038886297</c:v>
                </c:pt>
                <c:pt idx="16">
                  <c:v>0.26288314532676993</c:v>
                </c:pt>
                <c:pt idx="17">
                  <c:v>0.2601910805035805</c:v>
                </c:pt>
                <c:pt idx="18">
                  <c:v>0.25656085257424616</c:v>
                </c:pt>
                <c:pt idx="19">
                  <c:v>0.25700533593006447</c:v>
                </c:pt>
                <c:pt idx="20">
                  <c:v>0.2575784631034567</c:v>
                </c:pt>
                <c:pt idx="21">
                  <c:v>0.2583570606798768</c:v>
                </c:pt>
                <c:pt idx="22">
                  <c:v>0.2584832546016351</c:v>
                </c:pt>
                <c:pt idx="23">
                  <c:v>0.25662356344028614</c:v>
                </c:pt>
                <c:pt idx="24">
                  <c:v>0.25662271451794677</c:v>
                </c:pt>
                <c:pt idx="25">
                  <c:v>0.25849463243169063</c:v>
                </c:pt>
                <c:pt idx="26">
                  <c:v>0.24650839082112058</c:v>
                </c:pt>
                <c:pt idx="27">
                  <c:v>0.24461576940869129</c:v>
                </c:pt>
                <c:pt idx="28">
                  <c:v>0.24409244968717214</c:v>
                </c:pt>
                <c:pt idx="29">
                  <c:v>0.24513895400553992</c:v>
                </c:pt>
                <c:pt idx="30">
                  <c:v>0.23900447305123157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</c:ser>
        <c:ser>
          <c:idx val="2"/>
          <c:order val="2"/>
          <c:tx>
            <c:strRef>
              <c:f>'白書の数字'!$B$98</c:f>
              <c:strCache>
                <c:ptCount val="1"/>
                <c:pt idx="0">
                  <c:v>文部科学省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'白書の数字'!$I$95:$BD$95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'白書の数字'!$I$98:$BD$98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0.6377553256266664</c:v>
                </c:pt>
                <c:pt idx="32">
                  <c:v>0.6392589288510417</c:v>
                </c:pt>
                <c:pt idx="33">
                  <c:v>0.6366305235552902</c:v>
                </c:pt>
                <c:pt idx="34">
                  <c:v>0.6329718672826804</c:v>
                </c:pt>
                <c:pt idx="35">
                  <c:v>0.6443930803855286</c:v>
                </c:pt>
                <c:pt idx="36">
                  <c:v>0.6445111173158413</c:v>
                </c:pt>
                <c:pt idx="37">
                  <c:v>0.6584887809440377</c:v>
                </c:pt>
                <c:pt idx="38">
                  <c:v>0.6492160291430819</c:v>
                </c:pt>
                <c:pt idx="39">
                  <c:v>0.6569555678578333</c:v>
                </c:pt>
                <c:pt idx="40">
                  <c:v>0.6474079613620362</c:v>
                </c:pt>
                <c:pt idx="41">
                  <c:v>0.6683576391873398</c:v>
                </c:pt>
                <c:pt idx="42">
                  <c:v>0.6677417013622402</c:v>
                </c:pt>
                <c:pt idx="43">
                  <c:v>0.6413380590824053</c:v>
                </c:pt>
                <c:pt idx="44">
                  <c:v>0.6331529167115135</c:v>
                </c:pt>
                <c:pt idx="45">
                  <c:v>0.6556383727273066</c:v>
                </c:pt>
                <c:pt idx="46">
                  <c:v>0.6442362899983195</c:v>
                </c:pt>
                <c:pt idx="47">
                  <c:v>0.6455050627589384</c:v>
                </c:pt>
              </c:numCache>
            </c:numRef>
          </c:val>
        </c:ser>
        <c:ser>
          <c:idx val="3"/>
          <c:order val="3"/>
          <c:tx>
            <c:strRef>
              <c:f>'白書の数字'!$B$99</c:f>
              <c:strCache>
                <c:ptCount val="1"/>
                <c:pt idx="0">
                  <c:v>通商産業省・経済産業省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'白書の数字'!$I$95:$BD$95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'白書の数字'!$I$99:$BD$99</c:f>
              <c:numCache>
                <c:ptCount val="48"/>
                <c:pt idx="0">
                  <c:v>0.07126282503355551</c:v>
                </c:pt>
                <c:pt idx="1">
                  <c:v>0.07037254125066718</c:v>
                </c:pt>
                <c:pt idx="2">
                  <c:v>0.0779515917300088</c:v>
                </c:pt>
                <c:pt idx="3">
                  <c:v>0.08920838838812647</c:v>
                </c:pt>
                <c:pt idx="4">
                  <c:v>0.10410645628032106</c:v>
                </c:pt>
                <c:pt idx="5">
                  <c:v>0.088252273476064</c:v>
                </c:pt>
                <c:pt idx="6">
                  <c:v>0.08367746198238749</c:v>
                </c:pt>
                <c:pt idx="7">
                  <c:v>0.07554746411977878</c:v>
                </c:pt>
                <c:pt idx="8">
                  <c:v>0.0727216556670493</c:v>
                </c:pt>
                <c:pt idx="9">
                  <c:v>0.09416852545225622</c:v>
                </c:pt>
                <c:pt idx="10">
                  <c:v>0.12184864193823515</c:v>
                </c:pt>
                <c:pt idx="11">
                  <c:v>0.13093870731961993</c:v>
                </c:pt>
                <c:pt idx="12">
                  <c:v>0.1223688781546354</c:v>
                </c:pt>
                <c:pt idx="13">
                  <c:v>0.12207305265037323</c:v>
                </c:pt>
                <c:pt idx="14">
                  <c:v>0.11605991717498898</c:v>
                </c:pt>
                <c:pt idx="15">
                  <c:v>0.13025169590367228</c:v>
                </c:pt>
                <c:pt idx="16">
                  <c:v>0.13606079917747</c:v>
                </c:pt>
                <c:pt idx="17">
                  <c:v>0.13319148475398476</c:v>
                </c:pt>
                <c:pt idx="18">
                  <c:v>0.1289387408968116</c:v>
                </c:pt>
                <c:pt idx="19">
                  <c:v>0.12868855528922415</c:v>
                </c:pt>
                <c:pt idx="20">
                  <c:v>0.13095517606335877</c:v>
                </c:pt>
                <c:pt idx="21">
                  <c:v>0.1265248085290891</c:v>
                </c:pt>
                <c:pt idx="22">
                  <c:v>0.12143435350376358</c:v>
                </c:pt>
                <c:pt idx="23">
                  <c:v>0.12386547910328226</c:v>
                </c:pt>
                <c:pt idx="24">
                  <c:v>0.12026971677449062</c:v>
                </c:pt>
                <c:pt idx="25">
                  <c:v>0.12104303616372393</c:v>
                </c:pt>
                <c:pt idx="26">
                  <c:v>0.14992214775416907</c:v>
                </c:pt>
                <c:pt idx="27">
                  <c:v>0.15726779126566845</c:v>
                </c:pt>
                <c:pt idx="28">
                  <c:v>0.16251745032202913</c:v>
                </c:pt>
                <c:pt idx="29">
                  <c:v>0.1610122886735886</c:v>
                </c:pt>
                <c:pt idx="30">
                  <c:v>0.15846379732758772</c:v>
                </c:pt>
                <c:pt idx="31">
                  <c:v>0.16182270668228912</c:v>
                </c:pt>
                <c:pt idx="32">
                  <c:v>0.16957333421358595</c:v>
                </c:pt>
                <c:pt idx="33">
                  <c:v>0.1699287756653062</c:v>
                </c:pt>
                <c:pt idx="34">
                  <c:v>0.16775705091591445</c:v>
                </c:pt>
                <c:pt idx="35">
                  <c:v>0.16509644502640486</c:v>
                </c:pt>
                <c:pt idx="36">
                  <c:v>0.15613789869665232</c:v>
                </c:pt>
                <c:pt idx="37">
                  <c:v>0.1433460600160968</c:v>
                </c:pt>
                <c:pt idx="38">
                  <c:v>0.14358535183751747</c:v>
                </c:pt>
                <c:pt idx="39">
                  <c:v>0.14914831356067978</c:v>
                </c:pt>
                <c:pt idx="40">
                  <c:v>0.15012918607894268</c:v>
                </c:pt>
                <c:pt idx="41">
                  <c:v>0.15996976605530244</c:v>
                </c:pt>
                <c:pt idx="42">
                  <c:v>0.1388384425690991</c:v>
                </c:pt>
                <c:pt idx="43">
                  <c:v>0.14438244666125355</c:v>
                </c:pt>
                <c:pt idx="44">
                  <c:v>0.14777728882231936</c:v>
                </c:pt>
                <c:pt idx="45">
                  <c:v>0.13850198136843675</c:v>
                </c:pt>
                <c:pt idx="46">
                  <c:v>0.15390552002188806</c:v>
                </c:pt>
                <c:pt idx="47">
                  <c:v>0.1560997741790977</c:v>
                </c:pt>
              </c:numCache>
            </c:numRef>
          </c:val>
        </c:ser>
        <c:ser>
          <c:idx val="4"/>
          <c:order val="4"/>
          <c:tx>
            <c:strRef>
              <c:f>'白書の数字'!$B$100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'白書の数字'!$I$95:$BD$95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'白書の数字'!$I$100:$BD$100</c:f>
              <c:numCache>
                <c:ptCount val="48"/>
                <c:pt idx="0">
                  <c:v>0.162029559190421</c:v>
                </c:pt>
                <c:pt idx="1">
                  <c:v>0.1600843514337452</c:v>
                </c:pt>
                <c:pt idx="2">
                  <c:v>0.15899654303031602</c:v>
                </c:pt>
                <c:pt idx="3">
                  <c:v>0.15786008015105737</c:v>
                </c:pt>
                <c:pt idx="4">
                  <c:v>0.14733951811954862</c:v>
                </c:pt>
                <c:pt idx="5">
                  <c:v>0.14785102208019787</c:v>
                </c:pt>
                <c:pt idx="6">
                  <c:v>0.14449015619999378</c:v>
                </c:pt>
                <c:pt idx="7">
                  <c:v>0.13365877751678415</c:v>
                </c:pt>
                <c:pt idx="8">
                  <c:v>0.13318471987069017</c:v>
                </c:pt>
                <c:pt idx="9">
                  <c:v>0.1318366307769709</c:v>
                </c:pt>
                <c:pt idx="10">
                  <c:v>0.12186721689826033</c:v>
                </c:pt>
                <c:pt idx="11">
                  <c:v>0.11786085670434729</c:v>
                </c:pt>
                <c:pt idx="12">
                  <c:v>0.11981485024266036</c:v>
                </c:pt>
                <c:pt idx="13">
                  <c:v>0.12147492463312298</c:v>
                </c:pt>
                <c:pt idx="14">
                  <c:v>0.12824611711231867</c:v>
                </c:pt>
                <c:pt idx="15">
                  <c:v>0.13079126436691185</c:v>
                </c:pt>
                <c:pt idx="16">
                  <c:v>0.1347612117558252</c:v>
                </c:pt>
                <c:pt idx="17">
                  <c:v>0.1372935435435436</c:v>
                </c:pt>
                <c:pt idx="18">
                  <c:v>0.14068057899046765</c:v>
                </c:pt>
                <c:pt idx="19">
                  <c:v>0.14376498114138678</c:v>
                </c:pt>
                <c:pt idx="20">
                  <c:v>0.14589579414755066</c:v>
                </c:pt>
                <c:pt idx="21">
                  <c:v>0.15219434489039282</c:v>
                </c:pt>
                <c:pt idx="22">
                  <c:v>0.15532427403502913</c:v>
                </c:pt>
                <c:pt idx="23">
                  <c:v>0.15780634656582532</c:v>
                </c:pt>
                <c:pt idx="24">
                  <c:v>0.1565533476307139</c:v>
                </c:pt>
                <c:pt idx="25">
                  <c:v>0.15742519950599096</c:v>
                </c:pt>
                <c:pt idx="26">
                  <c:v>0.16191772711293412</c:v>
                </c:pt>
                <c:pt idx="27">
                  <c:v>0.16883572330881366</c:v>
                </c:pt>
                <c:pt idx="28">
                  <c:v>0.16100005969304587</c:v>
                </c:pt>
                <c:pt idx="29">
                  <c:v>0.16659338403562163</c:v>
                </c:pt>
                <c:pt idx="30">
                  <c:v>0.17730702209468863</c:v>
                </c:pt>
                <c:pt idx="31">
                  <c:v>0.20042196769104453</c:v>
                </c:pt>
                <c:pt idx="32">
                  <c:v>0.19116773693537223</c:v>
                </c:pt>
                <c:pt idx="33">
                  <c:v>0.1934407007794037</c:v>
                </c:pt>
                <c:pt idx="34">
                  <c:v>0.19927108180140518</c:v>
                </c:pt>
                <c:pt idx="35">
                  <c:v>0.19051047458806655</c:v>
                </c:pt>
                <c:pt idx="36">
                  <c:v>0.19935098398750645</c:v>
                </c:pt>
                <c:pt idx="37">
                  <c:v>0.19816515903986548</c:v>
                </c:pt>
                <c:pt idx="38">
                  <c:v>0.2071986190194007</c:v>
                </c:pt>
                <c:pt idx="39">
                  <c:v>0.1938961185814869</c:v>
                </c:pt>
                <c:pt idx="40">
                  <c:v>0.20246285255902108</c:v>
                </c:pt>
                <c:pt idx="41">
                  <c:v>0.1716725947573577</c:v>
                </c:pt>
                <c:pt idx="42">
                  <c:v>0.19341985606866063</c:v>
                </c:pt>
                <c:pt idx="43">
                  <c:v>0.21427949425634124</c:v>
                </c:pt>
                <c:pt idx="44">
                  <c:v>0.21906979446616717</c:v>
                </c:pt>
                <c:pt idx="45">
                  <c:v>0.20585964590425657</c:v>
                </c:pt>
                <c:pt idx="46">
                  <c:v>0.1990200852693302</c:v>
                </c:pt>
                <c:pt idx="47">
                  <c:v>0.19839516306196395</c:v>
                </c:pt>
              </c:numCache>
            </c:numRef>
          </c:val>
        </c:ser>
        <c:overlap val="100"/>
        <c:axId val="31207726"/>
        <c:axId val="12434079"/>
      </c:barChart>
      <c:catAx>
        <c:axId val="31207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34079"/>
        <c:crosses val="autoZero"/>
        <c:auto val="1"/>
        <c:lblOffset val="100"/>
        <c:tickLblSkip val="1"/>
        <c:noMultiLvlLbl val="0"/>
      </c:catAx>
      <c:valAx>
        <c:axId val="124340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077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65075"/>
          <c:w val="0.18625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1325"/>
          <c:w val="0.80025"/>
          <c:h val="0.96975"/>
        </c:manualLayout>
      </c:layout>
      <c:lineChart>
        <c:grouping val="standard"/>
        <c:varyColors val="0"/>
        <c:ser>
          <c:idx val="0"/>
          <c:order val="0"/>
          <c:tx>
            <c:strRef>
              <c:f>'少額の省庁のグラフ'!$B$67</c:f>
              <c:strCache>
                <c:ptCount val="1"/>
                <c:pt idx="0">
                  <c:v>国会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'少額の省庁のグラフ'!$I$66:$BD$66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'少額の省庁のグラフ'!$I$67:$BD$67</c:f>
              <c:numCache>
                <c:ptCount val="48"/>
                <c:pt idx="0">
                  <c:v>0.00039053465331518423</c:v>
                </c:pt>
                <c:pt idx="1">
                  <c:v>0.00034709942761339675</c:v>
                </c:pt>
                <c:pt idx="2">
                  <c:v>0.00029677081272424914</c:v>
                </c:pt>
                <c:pt idx="3">
                  <c:v>0.0002921719715502994</c:v>
                </c:pt>
                <c:pt idx="4">
                  <c:v>0.00027383776222741115</c:v>
                </c:pt>
                <c:pt idx="5">
                  <c:v>0.0002361677840901636</c:v>
                </c:pt>
                <c:pt idx="6">
                  <c:v>0.00023744815500202605</c:v>
                </c:pt>
                <c:pt idx="7">
                  <c:v>0.00022627968628676184</c:v>
                </c:pt>
                <c:pt idx="8">
                  <c:v>0.00024230431402639098</c:v>
                </c:pt>
                <c:pt idx="9">
                  <c:v>0.00034757220812623823</c:v>
                </c:pt>
                <c:pt idx="10">
                  <c:v>0.00035601979160458896</c:v>
                </c:pt>
                <c:pt idx="11">
                  <c:v>0.00035759189038807304</c:v>
                </c:pt>
                <c:pt idx="12">
                  <c:v>0.0003480879336422844</c:v>
                </c:pt>
                <c:pt idx="13">
                  <c:v>0.0003515976404502098</c:v>
                </c:pt>
                <c:pt idx="14">
                  <c:v>0.000349897873135288</c:v>
                </c:pt>
                <c:pt idx="15">
                  <c:v>0.00033674354015813266</c:v>
                </c:pt>
                <c:pt idx="16">
                  <c:v>0.00031924063951865677</c:v>
                </c:pt>
                <c:pt idx="17">
                  <c:v>0.0003111411650429049</c:v>
                </c:pt>
                <c:pt idx="18">
                  <c:v>0.0002968287550703461</c:v>
                </c:pt>
                <c:pt idx="19">
                  <c:v>0.00028941956986713304</c:v>
                </c:pt>
                <c:pt idx="20">
                  <c:v>0.00027377277373425037</c:v>
                </c:pt>
                <c:pt idx="21">
                  <c:v>0.00025984384018970063</c:v>
                </c:pt>
                <c:pt idx="22">
                  <c:v>0.0002480703964544446</c:v>
                </c:pt>
                <c:pt idx="23">
                  <c:v>0.00023862860533140803</c:v>
                </c:pt>
                <c:pt idx="24">
                  <c:v>0.00023023955398111028</c:v>
                </c:pt>
                <c:pt idx="25">
                  <c:v>0.00022173405534165258</c:v>
                </c:pt>
                <c:pt idx="26">
                  <c:v>0.00019884002931832773</c:v>
                </c:pt>
                <c:pt idx="27">
                  <c:v>0.00019546914410599445</c:v>
                </c:pt>
                <c:pt idx="28">
                  <c:v>0.0001997920331700554</c:v>
                </c:pt>
                <c:pt idx="29">
                  <c:v>0.0002786917386594142</c:v>
                </c:pt>
                <c:pt idx="30">
                  <c:v>0.0002593972551054096</c:v>
                </c:pt>
                <c:pt idx="31">
                  <c:v>0.00022257376576071647</c:v>
                </c:pt>
                <c:pt idx="32">
                  <c:v>0.0002468663490977952</c:v>
                </c:pt>
                <c:pt idx="33">
                  <c:v>0.00027464546967016133</c:v>
                </c:pt>
                <c:pt idx="34">
                  <c:v>0.0002862797188417228</c:v>
                </c:pt>
                <c:pt idx="35">
                  <c:v>0.00028424145263313233</c:v>
                </c:pt>
                <c:pt idx="36">
                  <c:v>0.00029627913691285533</c:v>
                </c:pt>
                <c:pt idx="37">
                  <c:v>0.0003172652984387073</c:v>
                </c:pt>
                <c:pt idx="38">
                  <c:v>0.0003234572001712783</c:v>
                </c:pt>
                <c:pt idx="39">
                  <c:v>0.00031594326601721526</c:v>
                </c:pt>
                <c:pt idx="40">
                  <c:v>0.000319586916496146</c:v>
                </c:pt>
                <c:pt idx="41">
                  <c:v>0.00031461874783921315</c:v>
                </c:pt>
                <c:pt idx="42">
                  <c:v>0.0003024973771825443</c:v>
                </c:pt>
                <c:pt idx="43">
                  <c:v>0.00030943834032455287</c:v>
                </c:pt>
                <c:pt idx="44">
                  <c:v>0.00030620259777318733</c:v>
                </c:pt>
                <c:pt idx="45">
                  <c:v>0.0003201650876471154</c:v>
                </c:pt>
                <c:pt idx="46">
                  <c:v>0.00032010915348241656</c:v>
                </c:pt>
                <c:pt idx="47">
                  <c:v>0.00031948753511064766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'少額の省庁のグラフ'!$B$68</c:f>
              <c:strCache>
                <c:ptCount val="1"/>
                <c:pt idx="0">
                  <c:v>内閣官房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'少額の省庁のグラフ'!$I$66:$BD$66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'少額の省庁のグラフ'!$I$68:$BD$68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0.0004317051284307047</c:v>
                </c:pt>
                <c:pt idx="30">
                  <c:v>0.0157140126645435</c:v>
                </c:pt>
                <c:pt idx="31">
                  <c:v>0.022295721538307625</c:v>
                </c:pt>
                <c:pt idx="32">
                  <c:v>0.019094195170560668</c:v>
                </c:pt>
                <c:pt idx="33">
                  <c:v>0.017913111402373682</c:v>
                </c:pt>
                <c:pt idx="34">
                  <c:v>0.017506295798173074</c:v>
                </c:pt>
                <c:pt idx="35">
                  <c:v>0.017456114461266024</c:v>
                </c:pt>
                <c:pt idx="36">
                  <c:v>0.017120681570710276</c:v>
                </c:pt>
                <c:pt idx="37">
                  <c:v>0.017176754649403332</c:v>
                </c:pt>
                <c:pt idx="38">
                  <c:v>0.0178598783408858</c:v>
                </c:pt>
                <c:pt idx="39">
                  <c:v>0.01803177446476938</c:v>
                </c:pt>
                <c:pt idx="40">
                  <c:v>0.01771325112677375</c:v>
                </c:pt>
                <c:pt idx="41">
                  <c:v>0.018280358867296103</c:v>
                </c:pt>
                <c:pt idx="42">
                  <c:v>0.017061718672564598</c:v>
                </c:pt>
                <c:pt idx="43">
                  <c:v>0.01685483214147399</c:v>
                </c:pt>
                <c:pt idx="44">
                  <c:v>0.016692882018472063</c:v>
                </c:pt>
                <c:pt idx="45">
                  <c:v>0.0176440416833383</c:v>
                </c:pt>
                <c:pt idx="46">
                  <c:v>0.01779438753455266</c:v>
                </c:pt>
                <c:pt idx="47">
                  <c:v>0.01776712054545757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'少額の省庁のグラフ'!$B$69</c:f>
              <c:strCache>
                <c:ptCount val="1"/>
                <c:pt idx="0">
                  <c:v>復興庁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'少額の省庁のグラフ'!$I$66:$BD$66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'少額の省庁のグラフ'!$I$69:$BD$69</c:f>
              <c:numCache>
                <c:ptCount val="48"/>
                <c:pt idx="42">
                  <c:v>0.013427146336694475</c:v>
                </c:pt>
                <c:pt idx="43">
                  <c:v>0.016650663782638544</c:v>
                </c:pt>
                <c:pt idx="44">
                  <c:v>0.011075089841181537</c:v>
                </c:pt>
                <c:pt idx="45">
                  <c:v>0.006897986878229901</c:v>
                </c:pt>
                <c:pt idx="46">
                  <c:v>0.0066699473301084665</c:v>
                </c:pt>
                <c:pt idx="47">
                  <c:v>0.005027770177760111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'少額の省庁のグラフ'!$B$70</c:f>
              <c:strCache>
                <c:ptCount val="1"/>
                <c:pt idx="0">
                  <c:v>内閣府（旧沖縄開発庁等）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'少額の省庁のグラフ'!$I$66:$BD$66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'少額の省庁のグラフ'!$I$70:$BD$70</c:f>
              <c:numCache>
                <c:ptCount val="48"/>
                <c:pt idx="0">
                  <c:v>0.0015318058246537323</c:v>
                </c:pt>
                <c:pt idx="1">
                  <c:v>0.0032745229020131766</c:v>
                </c:pt>
                <c:pt idx="2">
                  <c:v>0.0036468053023051873</c:v>
                </c:pt>
                <c:pt idx="3">
                  <c:v>0.0032095309113585125</c:v>
                </c:pt>
                <c:pt idx="4">
                  <c:v>0.002958557985146152</c:v>
                </c:pt>
                <c:pt idx="5">
                  <c:v>0.002874832532258041</c:v>
                </c:pt>
                <c:pt idx="6">
                  <c:v>0.0027745300720345436</c:v>
                </c:pt>
                <c:pt idx="7">
                  <c:v>0.0012565988669934896</c:v>
                </c:pt>
                <c:pt idx="8">
                  <c:v>0.0011246958576058314</c:v>
                </c:pt>
                <c:pt idx="9">
                  <c:v>0.0011400368426540614</c:v>
                </c:pt>
                <c:pt idx="10">
                  <c:v>0.0011709955319516153</c:v>
                </c:pt>
                <c:pt idx="11">
                  <c:v>0.0010413075848100686</c:v>
                </c:pt>
                <c:pt idx="12">
                  <c:v>0.0010525516088707172</c:v>
                </c:pt>
                <c:pt idx="13">
                  <c:v>0.0010774544880202718</c:v>
                </c:pt>
                <c:pt idx="14">
                  <c:v>0.0010172079367936902</c:v>
                </c:pt>
                <c:pt idx="15">
                  <c:v>0.0010375869622280568</c:v>
                </c:pt>
                <c:pt idx="16">
                  <c:v>0.0009676017062393329</c:v>
                </c:pt>
                <c:pt idx="17">
                  <c:v>0.000928089646585122</c:v>
                </c:pt>
                <c:pt idx="18">
                  <c:v>0.0009295275714872154</c:v>
                </c:pt>
                <c:pt idx="19">
                  <c:v>0.0008856347438148106</c:v>
                </c:pt>
                <c:pt idx="20">
                  <c:v>0.000904015162799776</c:v>
                </c:pt>
                <c:pt idx="21">
                  <c:v>0.0009267601129467559</c:v>
                </c:pt>
                <c:pt idx="22">
                  <c:v>0.0009126769063585163</c:v>
                </c:pt>
                <c:pt idx="23">
                  <c:v>0.0008991107049141351</c:v>
                </c:pt>
                <c:pt idx="24">
                  <c:v>0.000917183797006718</c:v>
                </c:pt>
                <c:pt idx="25">
                  <c:v>0.0008370460589147385</c:v>
                </c:pt>
                <c:pt idx="26">
                  <c:v>0.0007703288369867838</c:v>
                </c:pt>
                <c:pt idx="27">
                  <c:v>0.0007973952415810416</c:v>
                </c:pt>
                <c:pt idx="28">
                  <c:v>0.0007645069943561203</c:v>
                </c:pt>
                <c:pt idx="29">
                  <c:v>0.000748100371756556</c:v>
                </c:pt>
                <c:pt idx="30">
                  <c:v>0.0009963212752912324</c:v>
                </c:pt>
                <c:pt idx="31">
                  <c:v>0.0020265168387721194</c:v>
                </c:pt>
                <c:pt idx="32">
                  <c:v>0.001998065696354955</c:v>
                </c:pt>
                <c:pt idx="33">
                  <c:v>0.0023483855544266428</c:v>
                </c:pt>
                <c:pt idx="34">
                  <c:v>0.0027580404277955713</c:v>
                </c:pt>
                <c:pt idx="35">
                  <c:v>0.0038178350471667526</c:v>
                </c:pt>
                <c:pt idx="36">
                  <c:v>0.004418447978531373</c:v>
                </c:pt>
                <c:pt idx="37">
                  <c:v>0.004619997909580529</c:v>
                </c:pt>
                <c:pt idx="38">
                  <c:v>0.005080378414118753</c:v>
                </c:pt>
                <c:pt idx="39">
                  <c:v>0.005057056379598819</c:v>
                </c:pt>
                <c:pt idx="40">
                  <c:v>0.005534955620048771</c:v>
                </c:pt>
                <c:pt idx="41">
                  <c:v>0.004684081028107487</c:v>
                </c:pt>
                <c:pt idx="42">
                  <c:v>0.003963880134127933</c:v>
                </c:pt>
                <c:pt idx="43">
                  <c:v>0.00392573923074238</c:v>
                </c:pt>
                <c:pt idx="44">
                  <c:v>0.020271260559753344</c:v>
                </c:pt>
                <c:pt idx="45">
                  <c:v>0.02035398185988892</c:v>
                </c:pt>
                <c:pt idx="46">
                  <c:v>0.024525883255357657</c:v>
                </c:pt>
                <c:pt idx="47">
                  <c:v>0.02461602703197227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'少額の省庁のグラフ'!$B$71</c:f>
              <c:strCache>
                <c:ptCount val="1"/>
                <c:pt idx="0">
                  <c:v>警察庁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'少額の省庁のグラフ'!$I$66:$BD$66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'少額の省庁のグラフ'!$I$71:$BD$71</c:f>
              <c:numCache>
                <c:ptCount val="48"/>
                <c:pt idx="0">
                  <c:v>0.0009441080453930182</c:v>
                </c:pt>
                <c:pt idx="1">
                  <c:v>0.001093690649272401</c:v>
                </c:pt>
                <c:pt idx="2">
                  <c:v>0.0009036804927999658</c:v>
                </c:pt>
                <c:pt idx="3">
                  <c:v>0.0007914807886026767</c:v>
                </c:pt>
                <c:pt idx="4">
                  <c:v>0.000799310224880011</c:v>
                </c:pt>
                <c:pt idx="5">
                  <c:v>0.0007828524694840609</c:v>
                </c:pt>
                <c:pt idx="6">
                  <c:v>0.0007549302754140502</c:v>
                </c:pt>
                <c:pt idx="7">
                  <c:v>0.0007339731956205117</c:v>
                </c:pt>
                <c:pt idx="8">
                  <c:v>0.0006663368635725752</c:v>
                </c:pt>
                <c:pt idx="9">
                  <c:v>0.0006117270863021793</c:v>
                </c:pt>
                <c:pt idx="10">
                  <c:v>0.0005456390284374679</c:v>
                </c:pt>
                <c:pt idx="11">
                  <c:v>0.0005270904464320196</c:v>
                </c:pt>
                <c:pt idx="12">
                  <c:v>0.0005545924815768936</c:v>
                </c:pt>
                <c:pt idx="13">
                  <c:v>0.0005679125950240694</c:v>
                </c:pt>
                <c:pt idx="14">
                  <c:v>0.0005678226606586201</c:v>
                </c:pt>
                <c:pt idx="15">
                  <c:v>0.0005516862253654515</c:v>
                </c:pt>
                <c:pt idx="16">
                  <c:v>0.0005551205704589408</c:v>
                </c:pt>
                <c:pt idx="17">
                  <c:v>0.0005482011003136895</c:v>
                </c:pt>
                <c:pt idx="18">
                  <c:v>0.0005580610250065308</c:v>
                </c:pt>
                <c:pt idx="19">
                  <c:v>0.0005538610905524873</c:v>
                </c:pt>
                <c:pt idx="20">
                  <c:v>0.0005418954527010021</c:v>
                </c:pt>
                <c:pt idx="21">
                  <c:v>0.0005572260963167501</c:v>
                </c:pt>
                <c:pt idx="22">
                  <c:v>0.0005595468457339991</c:v>
                </c:pt>
                <c:pt idx="23">
                  <c:v>0.0005693059048582952</c:v>
                </c:pt>
                <c:pt idx="24">
                  <c:v>0.000569517876696444</c:v>
                </c:pt>
                <c:pt idx="25">
                  <c:v>0.0005681935168129847</c:v>
                </c:pt>
                <c:pt idx="26">
                  <c:v>0.0005073241173565135</c:v>
                </c:pt>
                <c:pt idx="27">
                  <c:v>0.0005005594974065669</c:v>
                </c:pt>
                <c:pt idx="28">
                  <c:v>0.0007020515469985416</c:v>
                </c:pt>
                <c:pt idx="29">
                  <c:v>0.0006912309188846801</c:v>
                </c:pt>
                <c:pt idx="30">
                  <c:v>0.0005882980809567663</c:v>
                </c:pt>
                <c:pt idx="31">
                  <c:v>0.0006711809931229896</c:v>
                </c:pt>
                <c:pt idx="32">
                  <c:v>0.0006407239757726776</c:v>
                </c:pt>
                <c:pt idx="33">
                  <c:v>0.000619898175470101</c:v>
                </c:pt>
                <c:pt idx="34">
                  <c:v>0.0005997185978446158</c:v>
                </c:pt>
                <c:pt idx="35">
                  <c:v>0.0006053756011832494</c:v>
                </c:pt>
                <c:pt idx="36">
                  <c:v>0.0006115828076407005</c:v>
                </c:pt>
                <c:pt idx="37">
                  <c:v>0.0006165883044163387</c:v>
                </c:pt>
                <c:pt idx="38">
                  <c:v>0.0006855612346487352</c:v>
                </c:pt>
                <c:pt idx="39">
                  <c:v>0.0006734137108715067</c:v>
                </c:pt>
                <c:pt idx="40">
                  <c:v>0.0006570060584986158</c:v>
                </c:pt>
                <c:pt idx="41">
                  <c:v>0.0005986760908579651</c:v>
                </c:pt>
                <c:pt idx="42">
                  <c:v>0.0005408122311849068</c:v>
                </c:pt>
                <c:pt idx="43">
                  <c:v>0.0005670727687057831</c:v>
                </c:pt>
                <c:pt idx="44">
                  <c:v>0.0005823155382434896</c:v>
                </c:pt>
                <c:pt idx="45">
                  <c:v>0.0006113502316222041</c:v>
                </c:pt>
                <c:pt idx="46">
                  <c:v>0.0006117449860351303</c:v>
                </c:pt>
                <c:pt idx="47">
                  <c:v>0.0006673675890506975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'少額の省庁のグラフ'!$B$72</c:f>
              <c:strCache>
                <c:ptCount val="1"/>
                <c:pt idx="0">
                  <c:v>総務省（旧郵政省等）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'少額の省庁のグラフ'!$I$66:$BD$66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'少額の省庁のグラフ'!$I$72:$BD$72</c:f>
              <c:numCache>
                <c:ptCount val="48"/>
                <c:pt idx="0">
                  <c:v>0.005505401132171335</c:v>
                </c:pt>
                <c:pt idx="1">
                  <c:v>0.005337472330281478</c:v>
                </c:pt>
                <c:pt idx="2">
                  <c:v>0.004916770491890938</c:v>
                </c:pt>
                <c:pt idx="3">
                  <c:v>0.006613116341134761</c:v>
                </c:pt>
                <c:pt idx="4">
                  <c:v>0.005889362143039525</c:v>
                </c:pt>
                <c:pt idx="5">
                  <c:v>0.00893793014973329</c:v>
                </c:pt>
                <c:pt idx="6">
                  <c:v>0.007442192988568936</c:v>
                </c:pt>
                <c:pt idx="7">
                  <c:v>0.006727513312596772</c:v>
                </c:pt>
                <c:pt idx="8">
                  <c:v>0.006529091661702793</c:v>
                </c:pt>
                <c:pt idx="9">
                  <c:v>0.005283097563518821</c:v>
                </c:pt>
                <c:pt idx="10">
                  <c:v>0.004653023885058236</c:v>
                </c:pt>
                <c:pt idx="11">
                  <c:v>0.0037225315789398404</c:v>
                </c:pt>
                <c:pt idx="12">
                  <c:v>0.0033980012569842046</c:v>
                </c:pt>
                <c:pt idx="13">
                  <c:v>0.003315455875182838</c:v>
                </c:pt>
                <c:pt idx="14">
                  <c:v>0.0034157341696591844</c:v>
                </c:pt>
                <c:pt idx="15">
                  <c:v>0.009622267541114301</c:v>
                </c:pt>
                <c:pt idx="16">
                  <c:v>0.015556960680914967</c:v>
                </c:pt>
                <c:pt idx="17">
                  <c:v>0.01753176751295088</c:v>
                </c:pt>
                <c:pt idx="18">
                  <c:v>0.01769776861710526</c:v>
                </c:pt>
                <c:pt idx="19">
                  <c:v>0.017060550592224118</c:v>
                </c:pt>
                <c:pt idx="20">
                  <c:v>0.01603702353007648</c:v>
                </c:pt>
                <c:pt idx="21">
                  <c:v>0.01682891062541926</c:v>
                </c:pt>
                <c:pt idx="22">
                  <c:v>0.01544145654348151</c:v>
                </c:pt>
                <c:pt idx="23">
                  <c:v>0.015543141826970268</c:v>
                </c:pt>
                <c:pt idx="24">
                  <c:v>0.014954247752019</c:v>
                </c:pt>
                <c:pt idx="25">
                  <c:v>0.015942282625394568</c:v>
                </c:pt>
                <c:pt idx="26">
                  <c:v>0.01690704334395341</c:v>
                </c:pt>
                <c:pt idx="27">
                  <c:v>0.019298615768086426</c:v>
                </c:pt>
                <c:pt idx="28">
                  <c:v>0.020081551772622934</c:v>
                </c:pt>
                <c:pt idx="29">
                  <c:v>0.02369068296128353</c:v>
                </c:pt>
                <c:pt idx="30">
                  <c:v>0.026368537719339617</c:v>
                </c:pt>
                <c:pt idx="31">
                  <c:v>0.024369809194891297</c:v>
                </c:pt>
                <c:pt idx="32">
                  <c:v>0.021891543572051683</c:v>
                </c:pt>
                <c:pt idx="33">
                  <c:v>0.022255456424355047</c:v>
                </c:pt>
                <c:pt idx="34">
                  <c:v>0.02221065032609006</c:v>
                </c:pt>
                <c:pt idx="35">
                  <c:v>0.023139825553446337</c:v>
                </c:pt>
                <c:pt idx="36">
                  <c:v>0.020958321722772254</c:v>
                </c:pt>
                <c:pt idx="37">
                  <c:v>0.02081790082582961</c:v>
                </c:pt>
                <c:pt idx="38">
                  <c:v>0.01983702798002799</c:v>
                </c:pt>
                <c:pt idx="39">
                  <c:v>0.01988478452585081</c:v>
                </c:pt>
                <c:pt idx="40">
                  <c:v>0.016994946793097144</c:v>
                </c:pt>
                <c:pt idx="41">
                  <c:v>0.0144820128396102</c:v>
                </c:pt>
                <c:pt idx="42">
                  <c:v>0.015255400404160327</c:v>
                </c:pt>
                <c:pt idx="43">
                  <c:v>0.013711969141490058</c:v>
                </c:pt>
                <c:pt idx="44">
                  <c:v>0.013490324712829689</c:v>
                </c:pt>
                <c:pt idx="45">
                  <c:v>0.013202031849636716</c:v>
                </c:pt>
                <c:pt idx="46">
                  <c:v>0.013618012855560595</c:v>
                </c:pt>
                <c:pt idx="47">
                  <c:v>0.01609884496939057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'少額の省庁のグラフ'!$B$73</c:f>
              <c:strCache>
                <c:ptCount val="1"/>
                <c:pt idx="0">
                  <c:v>法務省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'少額の省庁のグラフ'!$I$66:$BD$66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'少額の省庁のグラフ'!$I$73:$BD$73</c:f>
              <c:numCache>
                <c:ptCount val="48"/>
                <c:pt idx="0">
                  <c:v>0.0008758592710272578</c:v>
                </c:pt>
                <c:pt idx="1">
                  <c:v>0.0009168664125636895</c:v>
                </c:pt>
                <c:pt idx="2">
                  <c:v>0.0008154513322603241</c:v>
                </c:pt>
                <c:pt idx="3">
                  <c:v>0.0007653161344339932</c:v>
                </c:pt>
                <c:pt idx="4">
                  <c:v>0.0007253000188726025</c:v>
                </c:pt>
                <c:pt idx="5">
                  <c:v>0.0007901415986226462</c:v>
                </c:pt>
                <c:pt idx="6">
                  <c:v>0.0007317016515551564</c:v>
                </c:pt>
                <c:pt idx="7">
                  <c:v>0.0007121492664862555</c:v>
                </c:pt>
                <c:pt idx="8">
                  <c:v>0.000672394471423235</c:v>
                </c:pt>
                <c:pt idx="9">
                  <c:v>0.0005952174064161829</c:v>
                </c:pt>
                <c:pt idx="10">
                  <c:v>0.0005479608966435847</c:v>
                </c:pt>
                <c:pt idx="11">
                  <c:v>0.0005263752626512435</c:v>
                </c:pt>
                <c:pt idx="12">
                  <c:v>0.0005290384070833131</c:v>
                </c:pt>
                <c:pt idx="13">
                  <c:v>0.0005198426051187672</c:v>
                </c:pt>
                <c:pt idx="14">
                  <c:v>0.0005245084171757218</c:v>
                </c:pt>
                <c:pt idx="15">
                  <c:v>0.0005126057371459389</c:v>
                </c:pt>
                <c:pt idx="16">
                  <c:v>0.0004989292780098155</c:v>
                </c:pt>
                <c:pt idx="17">
                  <c:v>0.0004776757695706311</c:v>
                </c:pt>
                <c:pt idx="18">
                  <c:v>0.00048744219159521055</c:v>
                </c:pt>
                <c:pt idx="19">
                  <c:v>0.0004729539312462906</c:v>
                </c:pt>
                <c:pt idx="20">
                  <c:v>0.00048231263515283504</c:v>
                </c:pt>
                <c:pt idx="21">
                  <c:v>0.0004904369666619866</c:v>
                </c:pt>
                <c:pt idx="22">
                  <c:v>0.0004919754317743929</c:v>
                </c:pt>
                <c:pt idx="23">
                  <c:v>0.0004977609482324252</c:v>
                </c:pt>
                <c:pt idx="24">
                  <c:v>0.0005674209772977089</c:v>
                </c:pt>
                <c:pt idx="25">
                  <c:v>0.0005674016094724788</c:v>
                </c:pt>
                <c:pt idx="26">
                  <c:v>0.0005066190108695691</c:v>
                </c:pt>
                <c:pt idx="27">
                  <c:v>0.0006649913111984339</c:v>
                </c:pt>
                <c:pt idx="28">
                  <c:v>0.0006742572379650641</c:v>
                </c:pt>
                <c:pt idx="29">
                  <c:v>0.0006579261564293273</c:v>
                </c:pt>
                <c:pt idx="30">
                  <c:v>0.0006416668942081185</c:v>
                </c:pt>
                <c:pt idx="31">
                  <c:v>0.0006746406889638298</c:v>
                </c:pt>
                <c:pt idx="32">
                  <c:v>0.0006226674656672389</c:v>
                </c:pt>
                <c:pt idx="33">
                  <c:v>0.0006054431507506189</c:v>
                </c:pt>
                <c:pt idx="34">
                  <c:v>0.0006005500007066925</c:v>
                </c:pt>
                <c:pt idx="35">
                  <c:v>0.0006042576407009166</c:v>
                </c:pt>
                <c:pt idx="36">
                  <c:v>0.0005822066892499074</c:v>
                </c:pt>
                <c:pt idx="37">
                  <c:v>0.0005727293672892642</c:v>
                </c:pt>
                <c:pt idx="38">
                  <c:v>0.0017718733380811063</c:v>
                </c:pt>
                <c:pt idx="39">
                  <c:v>0.0017817404433475284</c:v>
                </c:pt>
                <c:pt idx="40">
                  <c:v>0.0017704056385497052</c:v>
                </c:pt>
                <c:pt idx="41">
                  <c:v>0.0017559164287470398</c:v>
                </c:pt>
                <c:pt idx="42">
                  <c:v>0.001415536070307215</c:v>
                </c:pt>
                <c:pt idx="43">
                  <c:v>0.0015422052288153857</c:v>
                </c:pt>
                <c:pt idx="44">
                  <c:v>0.0018734832818372684</c:v>
                </c:pt>
                <c:pt idx="45">
                  <c:v>0.001700476739454328</c:v>
                </c:pt>
                <c:pt idx="46">
                  <c:v>0.0005202852278972971</c:v>
                </c:pt>
                <c:pt idx="47">
                  <c:v>0.0008156396318264649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'少額の省庁のグラフ'!$B$74</c:f>
              <c:strCache>
                <c:ptCount val="1"/>
                <c:pt idx="0">
                  <c:v>外務省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'少額の省庁のグラフ'!$I$66:$BD$66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'少額の省庁のグラフ'!$I$74:$BD$74</c:f>
              <c:numCache>
                <c:ptCount val="48"/>
                <c:pt idx="0">
                  <c:v>0.0006407801593229721</c:v>
                </c:pt>
                <c:pt idx="1">
                  <c:v>0.0006287083971865299</c:v>
                </c:pt>
                <c:pt idx="2">
                  <c:v>0.0007673263356023378</c:v>
                </c:pt>
                <c:pt idx="3">
                  <c:v>0.0007064456625544552</c:v>
                </c:pt>
                <c:pt idx="4">
                  <c:v>0.000878871196337975</c:v>
                </c:pt>
                <c:pt idx="5">
                  <c:v>0.0010642128542334532</c:v>
                </c:pt>
                <c:pt idx="6">
                  <c:v>0.001180788379493771</c:v>
                </c:pt>
                <c:pt idx="7">
                  <c:v>0.0024661039921709525</c:v>
                </c:pt>
                <c:pt idx="8">
                  <c:v>0.0026784722713000635</c:v>
                </c:pt>
                <c:pt idx="9">
                  <c:v>0.002232282506690765</c:v>
                </c:pt>
                <c:pt idx="10">
                  <c:v>0.003005271414783954</c:v>
                </c:pt>
                <c:pt idx="11">
                  <c:v>0.002968012690221006</c:v>
                </c:pt>
                <c:pt idx="12">
                  <c:v>0.0035713545731433584</c:v>
                </c:pt>
                <c:pt idx="13">
                  <c:v>0.003851092905556204</c:v>
                </c:pt>
                <c:pt idx="14">
                  <c:v>0.004050558550705413</c:v>
                </c:pt>
                <c:pt idx="15">
                  <c:v>0.004081305653057755</c:v>
                </c:pt>
                <c:pt idx="16">
                  <c:v>0.004071707499005846</c:v>
                </c:pt>
                <c:pt idx="17">
                  <c:v>0.0037325086808385048</c:v>
                </c:pt>
                <c:pt idx="18">
                  <c:v>0.003684236211385708</c:v>
                </c:pt>
                <c:pt idx="19">
                  <c:v>0.003479550851235626</c:v>
                </c:pt>
                <c:pt idx="20">
                  <c:v>0.0036443111250365973</c:v>
                </c:pt>
                <c:pt idx="21">
                  <c:v>0.0039780970655683996</c:v>
                </c:pt>
                <c:pt idx="22">
                  <c:v>0.0038187105245254148</c:v>
                </c:pt>
                <c:pt idx="23">
                  <c:v>0.004158768728746458</c:v>
                </c:pt>
                <c:pt idx="24">
                  <c:v>0.0039702693215649745</c:v>
                </c:pt>
                <c:pt idx="25">
                  <c:v>0.004302432580968566</c:v>
                </c:pt>
                <c:pt idx="26">
                  <c:v>0.004258843181144324</c:v>
                </c:pt>
                <c:pt idx="27">
                  <c:v>0.0042881043488252535</c:v>
                </c:pt>
                <c:pt idx="28">
                  <c:v>0.004065162940049311</c:v>
                </c:pt>
                <c:pt idx="29">
                  <c:v>0.004317679676051488</c:v>
                </c:pt>
                <c:pt idx="30">
                  <c:v>0.0035158257148318137</c:v>
                </c:pt>
                <c:pt idx="31">
                  <c:v>0.0032154989760741852</c:v>
                </c:pt>
                <c:pt idx="32">
                  <c:v>0.00281822624130043</c:v>
                </c:pt>
                <c:pt idx="33">
                  <c:v>0.0028918388876302517</c:v>
                </c:pt>
                <c:pt idx="34">
                  <c:v>0.0028669542027276113</c:v>
                </c:pt>
                <c:pt idx="35">
                  <c:v>0.003054268037733402</c:v>
                </c:pt>
                <c:pt idx="36">
                  <c:v>0.0030721824385647445</c:v>
                </c:pt>
                <c:pt idx="37">
                  <c:v>0.0032794523442744293</c:v>
                </c:pt>
                <c:pt idx="38">
                  <c:v>0.0033421110189125846</c:v>
                </c:pt>
                <c:pt idx="39">
                  <c:v>0.003542997886322715</c:v>
                </c:pt>
                <c:pt idx="40">
                  <c:v>0.0032791790934988164</c:v>
                </c:pt>
                <c:pt idx="41">
                  <c:v>0.0031723829682382414</c:v>
                </c:pt>
                <c:pt idx="42">
                  <c:v>0.003193689855965752</c:v>
                </c:pt>
                <c:pt idx="43">
                  <c:v>0.0029309379056703397</c:v>
                </c:pt>
                <c:pt idx="44">
                  <c:v>0.0028104433368538488</c:v>
                </c:pt>
                <c:pt idx="45">
                  <c:v>0.0030980722065687832</c:v>
                </c:pt>
                <c:pt idx="46">
                  <c:v>0.0032505603348232455</c:v>
                </c:pt>
                <c:pt idx="47">
                  <c:v>0.0017342379935494491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'少額の省庁のグラフ'!$B$75</c:f>
              <c:strCache>
                <c:ptCount val="1"/>
                <c:pt idx="0">
                  <c:v>財務省（旧大蔵省）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'少額の省庁のグラフ'!$I$66:$BD$66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'少額の省庁のグラフ'!$I$75:$BD$75</c:f>
              <c:numCache>
                <c:ptCount val="48"/>
                <c:pt idx="0">
                  <c:v>0.0005270322020467049</c:v>
                </c:pt>
                <c:pt idx="1">
                  <c:v>0.0004911784353019765</c:v>
                </c:pt>
                <c:pt idx="2">
                  <c:v>0.0004304513589964334</c:v>
                </c:pt>
                <c:pt idx="3">
                  <c:v>0.0003990109760724238</c:v>
                </c:pt>
                <c:pt idx="4">
                  <c:v>0.00037745205063778294</c:v>
                </c:pt>
                <c:pt idx="5">
                  <c:v>0.0003659142827569819</c:v>
                </c:pt>
                <c:pt idx="6">
                  <c:v>0.0003342340877474171</c:v>
                </c:pt>
                <c:pt idx="7">
                  <c:v>0.0007672834032464818</c:v>
                </c:pt>
                <c:pt idx="8">
                  <c:v>0.0007794122101182243</c:v>
                </c:pt>
                <c:pt idx="9">
                  <c:v>0.000696013346772792</c:v>
                </c:pt>
                <c:pt idx="10">
                  <c:v>0.0006214867231706194</c:v>
                </c:pt>
                <c:pt idx="11">
                  <c:v>0.0005914569867018727</c:v>
                </c:pt>
                <c:pt idx="12">
                  <c:v>0.0005918876173242812</c:v>
                </c:pt>
                <c:pt idx="13">
                  <c:v>0.0005864538768446859</c:v>
                </c:pt>
                <c:pt idx="14">
                  <c:v>0.0005908333525089099</c:v>
                </c:pt>
                <c:pt idx="15">
                  <c:v>0.0005836019574113866</c:v>
                </c:pt>
                <c:pt idx="16">
                  <c:v>0.0005792025529371374</c:v>
                </c:pt>
                <c:pt idx="17">
                  <c:v>0.0005979836867205543</c:v>
                </c:pt>
                <c:pt idx="18">
                  <c:v>0.0005615058461485464</c:v>
                </c:pt>
                <c:pt idx="19">
                  <c:v>0.0005902421621868173</c:v>
                </c:pt>
                <c:pt idx="20">
                  <c:v>0.0005583320920246344</c:v>
                </c:pt>
                <c:pt idx="21">
                  <c:v>0.0005816016910812624</c:v>
                </c:pt>
                <c:pt idx="22">
                  <c:v>0.0006636808740964059</c:v>
                </c:pt>
                <c:pt idx="23">
                  <c:v>0.0006726970921773879</c:v>
                </c:pt>
                <c:pt idx="24">
                  <c:v>0.0011121954410890792</c:v>
                </c:pt>
                <c:pt idx="25">
                  <c:v>0.0010001789710589544</c:v>
                </c:pt>
                <c:pt idx="26">
                  <c:v>0.0006553964796148427</c:v>
                </c:pt>
                <c:pt idx="27">
                  <c:v>0.0007165000721452838</c:v>
                </c:pt>
                <c:pt idx="28">
                  <c:v>0.0007864154497119202</c:v>
                </c:pt>
                <c:pt idx="29">
                  <c:v>0.0007358467327399639</c:v>
                </c:pt>
                <c:pt idx="30">
                  <c:v>0.0007238921006709576</c:v>
                </c:pt>
                <c:pt idx="31">
                  <c:v>0.0010096545695518512</c:v>
                </c:pt>
                <c:pt idx="32">
                  <c:v>0.000913546558147041</c:v>
                </c:pt>
                <c:pt idx="33">
                  <c:v>0.00045866905359895365</c:v>
                </c:pt>
                <c:pt idx="34">
                  <c:v>0.000428726742544187</c:v>
                </c:pt>
                <c:pt idx="35">
                  <c:v>0.0004312532560599048</c:v>
                </c:pt>
                <c:pt idx="36">
                  <c:v>0.0004479158623205679</c:v>
                </c:pt>
                <c:pt idx="37">
                  <c:v>0.0004388741695637773</c:v>
                </c:pt>
                <c:pt idx="38">
                  <c:v>0.00042119448403255634</c:v>
                </c:pt>
                <c:pt idx="39">
                  <c:v>0.0004124658979087979</c:v>
                </c:pt>
                <c:pt idx="40">
                  <c:v>0.00038617913362132375</c:v>
                </c:pt>
                <c:pt idx="41">
                  <c:v>0.0003659182487878446</c:v>
                </c:pt>
                <c:pt idx="42">
                  <c:v>0.000369388023703662</c:v>
                </c:pt>
                <c:pt idx="43">
                  <c:v>0.0003551476743921905</c:v>
                </c:pt>
                <c:pt idx="44">
                  <c:v>0.0003494444810643713</c:v>
                </c:pt>
                <c:pt idx="45">
                  <c:v>0.0003673110524487116</c:v>
                </c:pt>
                <c:pt idx="46">
                  <c:v>0.0003741797023186199</c:v>
                </c:pt>
                <c:pt idx="47">
                  <c:v>0.0003642272617509179</c:v>
                </c:pt>
              </c:numCache>
            </c:numRef>
          </c:val>
          <c:smooth val="0"/>
        </c:ser>
        <c:ser>
          <c:idx val="13"/>
          <c:order val="9"/>
          <c:tx>
            <c:strRef>
              <c:f>'少額の省庁のグラフ'!$B$77</c:f>
              <c:strCache>
                <c:ptCount val="1"/>
                <c:pt idx="0">
                  <c:v>厚生労働省（旧厚生省等）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'少額の省庁のグラフ'!$I$66:$BD$66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'少額の省庁のグラフ'!$I$77:$BD$77</c:f>
              <c:numCache>
                <c:ptCount val="48"/>
                <c:pt idx="0">
                  <c:v>0.022112602894506353</c:v>
                </c:pt>
                <c:pt idx="1">
                  <c:v>0.021850891325133927</c:v>
                </c:pt>
                <c:pt idx="2">
                  <c:v>0.022985033126039365</c:v>
                </c:pt>
                <c:pt idx="3">
                  <c:v>0.028253465726483427</c:v>
                </c:pt>
                <c:pt idx="4">
                  <c:v>0.028984246927651322</c:v>
                </c:pt>
                <c:pt idx="5">
                  <c:v>0.029980188147001326</c:v>
                </c:pt>
                <c:pt idx="6">
                  <c:v>0.03196129595073467</c:v>
                </c:pt>
                <c:pt idx="7">
                  <c:v>0.022671616486944695</c:v>
                </c:pt>
                <c:pt idx="8">
                  <c:v>0.02165796726872558</c:v>
                </c:pt>
                <c:pt idx="9">
                  <c:v>0.021816238573563657</c:v>
                </c:pt>
                <c:pt idx="10">
                  <c:v>0.020442501642721756</c:v>
                </c:pt>
                <c:pt idx="11">
                  <c:v>0.020476426827401837</c:v>
                </c:pt>
                <c:pt idx="12">
                  <c:v>0.021502717710354925</c:v>
                </c:pt>
                <c:pt idx="13">
                  <c:v>0.02142754135735917</c:v>
                </c:pt>
                <c:pt idx="14">
                  <c:v>0.024115881844158058</c:v>
                </c:pt>
                <c:pt idx="15">
                  <c:v>0.02382997903331807</c:v>
                </c:pt>
                <c:pt idx="16">
                  <c:v>0.024138173770645668</c:v>
                </c:pt>
                <c:pt idx="17">
                  <c:v>0.025718632377527428</c:v>
                </c:pt>
                <c:pt idx="18">
                  <c:v>0.027424795248443372</c:v>
                </c:pt>
                <c:pt idx="19">
                  <c:v>0.0287399605889824</c:v>
                </c:pt>
                <c:pt idx="20">
                  <c:v>0.028472368468362038</c:v>
                </c:pt>
                <c:pt idx="21">
                  <c:v>0.029830852872810096</c:v>
                </c:pt>
                <c:pt idx="22">
                  <c:v>0.030141015987118852</c:v>
                </c:pt>
                <c:pt idx="23">
                  <c:v>0.02996294058496727</c:v>
                </c:pt>
                <c:pt idx="24">
                  <c:v>0.031024045984165055</c:v>
                </c:pt>
                <c:pt idx="25">
                  <c:v>0.029831941424197837</c:v>
                </c:pt>
                <c:pt idx="26">
                  <c:v>0.027812925377522828</c:v>
                </c:pt>
                <c:pt idx="27">
                  <c:v>0.03164817138945873</c:v>
                </c:pt>
                <c:pt idx="28">
                  <c:v>0.03237481116219451</c:v>
                </c:pt>
                <c:pt idx="29">
                  <c:v>0.033334296867341476</c:v>
                </c:pt>
                <c:pt idx="30">
                  <c:v>0.03528733520827489</c:v>
                </c:pt>
                <c:pt idx="31">
                  <c:v>0.035719629708754155</c:v>
                </c:pt>
                <c:pt idx="32">
                  <c:v>0.03612769112533814</c:v>
                </c:pt>
                <c:pt idx="33">
                  <c:v>0.037247818889659515</c:v>
                </c:pt>
                <c:pt idx="34">
                  <c:v>0.035755865755042665</c:v>
                </c:pt>
                <c:pt idx="35">
                  <c:v>0.036075466804399395</c:v>
                </c:pt>
                <c:pt idx="36">
                  <c:v>0.036585297616449734</c:v>
                </c:pt>
                <c:pt idx="37">
                  <c:v>0.037459234684330996</c:v>
                </c:pt>
                <c:pt idx="38">
                  <c:v>0.038205476256421185</c:v>
                </c:pt>
                <c:pt idx="39">
                  <c:v>0.03790224894926417</c:v>
                </c:pt>
                <c:pt idx="40">
                  <c:v>0.04294194941889235</c:v>
                </c:pt>
                <c:pt idx="41">
                  <c:v>0.04094764367475789</c:v>
                </c:pt>
                <c:pt idx="42">
                  <c:v>0.04402921090160467</c:v>
                </c:pt>
                <c:pt idx="43">
                  <c:v>0.04505472099853564</c:v>
                </c:pt>
                <c:pt idx="44">
                  <c:v>0.044551678539319246</c:v>
                </c:pt>
                <c:pt idx="45">
                  <c:v>0.03032956100235456</c:v>
                </c:pt>
                <c:pt idx="46">
                  <c:v>0.03071609826919598</c:v>
                </c:pt>
                <c:pt idx="47">
                  <c:v>0.030609716436171035</c:v>
                </c:pt>
              </c:numCache>
            </c:numRef>
          </c:val>
          <c:smooth val="0"/>
        </c:ser>
        <c:ser>
          <c:idx val="15"/>
          <c:order val="10"/>
          <c:tx>
            <c:strRef>
              <c:f>'少額の省庁のグラフ'!$B$78</c:f>
              <c:strCache>
                <c:ptCount val="1"/>
                <c:pt idx="0">
                  <c:v>農林水産省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'少額の省庁のグラフ'!$I$66:$BD$66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'少額の省庁のグラフ'!$I$78:$BD$78</c:f>
              <c:numCache>
                <c:ptCount val="48"/>
                <c:pt idx="0">
                  <c:v>0.06312253309117657</c:v>
                </c:pt>
                <c:pt idx="1">
                  <c:v>0.061502089145611484</c:v>
                </c:pt>
                <c:pt idx="2">
                  <c:v>0.05742114184575404</c:v>
                </c:pt>
                <c:pt idx="3">
                  <c:v>0.05356994902253213</c:v>
                </c:pt>
                <c:pt idx="4">
                  <c:v>0.05195886512750108</c:v>
                </c:pt>
                <c:pt idx="5">
                  <c:v>0.05205312900446532</c:v>
                </c:pt>
                <c:pt idx="6">
                  <c:v>0.0500692987278457</c:v>
                </c:pt>
                <c:pt idx="7">
                  <c:v>0.04956558894744338</c:v>
                </c:pt>
                <c:pt idx="8">
                  <c:v>0.0488525881129542</c:v>
                </c:pt>
                <c:pt idx="9">
                  <c:v>0.04675802022870251</c:v>
                </c:pt>
                <c:pt idx="10">
                  <c:v>0.04341661358617962</c:v>
                </c:pt>
                <c:pt idx="11">
                  <c:v>0.04234245574085173</c:v>
                </c:pt>
                <c:pt idx="12">
                  <c:v>0.04154056536663191</c:v>
                </c:pt>
                <c:pt idx="13">
                  <c:v>0.04034376909923706</c:v>
                </c:pt>
                <c:pt idx="14">
                  <c:v>0.04073772278072029</c:v>
                </c:pt>
                <c:pt idx="15">
                  <c:v>0.03990508652094421</c:v>
                </c:pt>
                <c:pt idx="16">
                  <c:v>0.04104866536418132</c:v>
                </c:pt>
                <c:pt idx="17">
                  <c:v>0.03955819139863584</c:v>
                </c:pt>
                <c:pt idx="18">
                  <c:v>0.03826162842436752</c:v>
                </c:pt>
                <c:pt idx="19">
                  <c:v>0.03694416374305841</c:v>
                </c:pt>
                <c:pt idx="20">
                  <c:v>0.0360106221781629</c:v>
                </c:pt>
                <c:pt idx="21">
                  <c:v>0.035859912481864556</c:v>
                </c:pt>
                <c:pt idx="22">
                  <c:v>0.035256079460280275</c:v>
                </c:pt>
                <c:pt idx="23">
                  <c:v>0.03534931606947713</c:v>
                </c:pt>
                <c:pt idx="24">
                  <c:v>0.03466594085988812</c:v>
                </c:pt>
                <c:pt idx="25">
                  <c:v>0.033821570605666575</c:v>
                </c:pt>
                <c:pt idx="26">
                  <c:v>0.033472815148225726</c:v>
                </c:pt>
                <c:pt idx="27">
                  <c:v>0.03331362132674021</c:v>
                </c:pt>
                <c:pt idx="28">
                  <c:v>0.034170977509499115</c:v>
                </c:pt>
                <c:pt idx="29">
                  <c:v>0.03430264854552447</c:v>
                </c:pt>
                <c:pt idx="30">
                  <c:v>0.03590821308801882</c:v>
                </c:pt>
                <c:pt idx="31">
                  <c:v>0.035322629611017745</c:v>
                </c:pt>
                <c:pt idx="32">
                  <c:v>0.03454492516140827</c:v>
                </c:pt>
                <c:pt idx="33">
                  <c:v>0.03301777829049874</c:v>
                </c:pt>
                <c:pt idx="34">
                  <c:v>0.03299061983577577</c:v>
                </c:pt>
                <c:pt idx="35">
                  <c:v>0.033287832341702385</c:v>
                </c:pt>
                <c:pt idx="36">
                  <c:v>0.03384912201776444</c:v>
                </c:pt>
                <c:pt idx="37">
                  <c:v>0.036746669355162555</c:v>
                </c:pt>
                <c:pt idx="38">
                  <c:v>0.03685031660998931</c:v>
                </c:pt>
                <c:pt idx="39">
                  <c:v>0.037883449483169004</c:v>
                </c:pt>
                <c:pt idx="40">
                  <c:v>0.03485001983835088</c:v>
                </c:pt>
                <c:pt idx="41">
                  <c:v>0.03104547564324253</c:v>
                </c:pt>
                <c:pt idx="42">
                  <c:v>0.027898003408985662</c:v>
                </c:pt>
                <c:pt idx="43">
                  <c:v>0.025786436018290382</c:v>
                </c:pt>
                <c:pt idx="44">
                  <c:v>0.02678977275808349</c:v>
                </c:pt>
                <c:pt idx="45">
                  <c:v>0.027882050890824423</c:v>
                </c:pt>
                <c:pt idx="46">
                  <c:v>0.02939367069712756</c:v>
                </c:pt>
                <c:pt idx="47">
                  <c:v>0.029993684815508855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'少額の省庁のグラフ'!$B$80</c:f>
              <c:strCache>
                <c:ptCount val="1"/>
                <c:pt idx="0">
                  <c:v>国土交通省（旧建設省等）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'少額の省庁のグラフ'!$I$66:$BD$66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'少額の省庁のグラフ'!$I$80:$BD$80</c:f>
              <c:numCache>
                <c:ptCount val="48"/>
                <c:pt idx="0">
                  <c:v>0.02315150090429626</c:v>
                </c:pt>
                <c:pt idx="1">
                  <c:v>0.023124680734017054</c:v>
                </c:pt>
                <c:pt idx="2">
                  <c:v>0.021404929069102147</c:v>
                </c:pt>
                <c:pt idx="3">
                  <c:v>0.02123043647003929</c:v>
                </c:pt>
                <c:pt idx="4">
                  <c:v>0.015956600415197256</c:v>
                </c:pt>
                <c:pt idx="5">
                  <c:v>0.017160067818057505</c:v>
                </c:pt>
                <c:pt idx="6">
                  <c:v>0.015619959066002845</c:v>
                </c:pt>
                <c:pt idx="7">
                  <c:v>0.015592623052501482</c:v>
                </c:pt>
                <c:pt idx="8">
                  <c:v>0.016680632818100134</c:v>
                </c:pt>
                <c:pt idx="9">
                  <c:v>0.018912272774668937</c:v>
                </c:pt>
                <c:pt idx="10">
                  <c:v>0.015938851278923707</c:v>
                </c:pt>
                <c:pt idx="11">
                  <c:v>0.013943222990011743</c:v>
                </c:pt>
                <c:pt idx="12">
                  <c:v>0.013680408312671368</c:v>
                </c:pt>
                <c:pt idx="13">
                  <c:v>0.01486873459185145</c:v>
                </c:pt>
                <c:pt idx="14">
                  <c:v>0.015593127653843394</c:v>
                </c:pt>
                <c:pt idx="15">
                  <c:v>0.012221120007711883</c:v>
                </c:pt>
                <c:pt idx="16">
                  <c:v>0.012003942035285662</c:v>
                </c:pt>
                <c:pt idx="17">
                  <c:v>0.012045607960946746</c:v>
                </c:pt>
                <c:pt idx="18">
                  <c:v>0.011674498850290944</c:v>
                </c:pt>
                <c:pt idx="19">
                  <c:v>0.01202150067033482</c:v>
                </c:pt>
                <c:pt idx="20">
                  <c:v>0.012086066352658369</c:v>
                </c:pt>
                <c:pt idx="21">
                  <c:v>0.013302249574889628</c:v>
                </c:pt>
                <c:pt idx="22">
                  <c:v>0.013699872771358236</c:v>
                </c:pt>
                <c:pt idx="23">
                  <c:v>0.014129256434138288</c:v>
                </c:pt>
                <c:pt idx="24">
                  <c:v>0.01306410263399921</c:v>
                </c:pt>
                <c:pt idx="25">
                  <c:v>0.011998188116004923</c:v>
                </c:pt>
                <c:pt idx="26">
                  <c:v>0.020240434260983178</c:v>
                </c:pt>
                <c:pt idx="27">
                  <c:v>0.020714776509759756</c:v>
                </c:pt>
                <c:pt idx="28">
                  <c:v>0.020768561693556297</c:v>
                </c:pt>
                <c:pt idx="29">
                  <c:v>0.020800709328601126</c:v>
                </c:pt>
                <c:pt idx="30">
                  <c:v>0.02029876606339222</c:v>
                </c:pt>
                <c:pt idx="31">
                  <c:v>0.023454143029015603</c:v>
                </c:pt>
                <c:pt idx="32">
                  <c:v>0.02315239581675802</c:v>
                </c:pt>
                <c:pt idx="33">
                  <c:v>0.022421689208629095</c:v>
                </c:pt>
                <c:pt idx="34">
                  <c:v>0.023195862717650877</c:v>
                </c:pt>
                <c:pt idx="35">
                  <c:v>0.023184823462860236</c:v>
                </c:pt>
                <c:pt idx="36">
                  <c:v>0.02195151429693716</c:v>
                </c:pt>
                <c:pt idx="37">
                  <c:v>0.022367488338221896</c:v>
                </c:pt>
                <c:pt idx="38">
                  <c:v>0.02200489134498545</c:v>
                </c:pt>
                <c:pt idx="39">
                  <c:v>0.02162106954371451</c:v>
                </c:pt>
                <c:pt idx="40">
                  <c:v>0.019678418103275332</c:v>
                </c:pt>
                <c:pt idx="41">
                  <c:v>0.018894042790878404</c:v>
                </c:pt>
                <c:pt idx="42">
                  <c:v>0.019191116055542527</c:v>
                </c:pt>
                <c:pt idx="43">
                  <c:v>0.019087386827844242</c:v>
                </c:pt>
                <c:pt idx="44">
                  <c:v>0.02008744380266881</c:v>
                </c:pt>
                <c:pt idx="45">
                  <c:v>0.02115539913768999</c:v>
                </c:pt>
                <c:pt idx="46">
                  <c:v>0.01972510878102837</c:v>
                </c:pt>
                <c:pt idx="47">
                  <c:v>0.013655654384464531</c:v>
                </c:pt>
              </c:numCache>
            </c:numRef>
          </c:val>
          <c:smooth val="0"/>
        </c:ser>
        <c:ser>
          <c:idx val="16"/>
          <c:order val="12"/>
          <c:tx>
            <c:strRef>
              <c:f>'少額の省庁のグラフ'!$B$81</c:f>
              <c:strCache>
                <c:ptCount val="1"/>
                <c:pt idx="0">
                  <c:v>環境省（旧環境庁）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'少額の省庁のグラフ'!$I$66:$BD$66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'少額の省庁のグラフ'!$I$81:$BD$81</c:f>
              <c:numCache>
                <c:ptCount val="48"/>
                <c:pt idx="0">
                  <c:v>0</c:v>
                </c:pt>
                <c:pt idx="1">
                  <c:v>0.0012574167943730599</c:v>
                </c:pt>
                <c:pt idx="2">
                  <c:v>0.00778288140396657</c:v>
                </c:pt>
                <c:pt idx="3">
                  <c:v>0.008111042792291892</c:v>
                </c:pt>
                <c:pt idx="4">
                  <c:v>0.008644392061665304</c:v>
                </c:pt>
                <c:pt idx="5">
                  <c:v>0.008895653200729495</c:v>
                </c:pt>
                <c:pt idx="6">
                  <c:v>0.009092715761653672</c:v>
                </c:pt>
                <c:pt idx="7">
                  <c:v>0.007868100766823953</c:v>
                </c:pt>
                <c:pt idx="8">
                  <c:v>0.008796656200466435</c:v>
                </c:pt>
                <c:pt idx="9">
                  <c:v>0.00941833790970074</c:v>
                </c:pt>
                <c:pt idx="10">
                  <c:v>0.008261207077363875</c:v>
                </c:pt>
                <c:pt idx="11">
                  <c:v>0.00806870341471648</c:v>
                </c:pt>
                <c:pt idx="12">
                  <c:v>0.007846482170853162</c:v>
                </c:pt>
                <c:pt idx="13">
                  <c:v>0.007472823287849967</c:v>
                </c:pt>
                <c:pt idx="14">
                  <c:v>0.0070940609404334404</c:v>
                </c:pt>
                <c:pt idx="15">
                  <c:v>0.005552034693052076</c:v>
                </c:pt>
                <c:pt idx="16">
                  <c:v>0.005137489595348596</c:v>
                </c:pt>
                <c:pt idx="17">
                  <c:v>0.004690230819332474</c:v>
                </c:pt>
                <c:pt idx="18">
                  <c:v>0.004450708915484184</c:v>
                </c:pt>
                <c:pt idx="19">
                  <c:v>0.004279934427190887</c:v>
                </c:pt>
                <c:pt idx="20">
                  <c:v>0.004734265770184963</c:v>
                </c:pt>
                <c:pt idx="21">
                  <c:v>0.005313879658663671</c:v>
                </c:pt>
                <c:pt idx="22">
                  <c:v>0.005483003706708592</c:v>
                </c:pt>
                <c:pt idx="23">
                  <c:v>0.005495437918390762</c:v>
                </c:pt>
                <c:pt idx="24">
                  <c:v>0.005631013645363147</c:v>
                </c:pt>
                <c:pt idx="25">
                  <c:v>0.0058335854238367275</c:v>
                </c:pt>
                <c:pt idx="26">
                  <c:v>0.005999398544166637</c:v>
                </c:pt>
                <c:pt idx="27">
                  <c:v>0.0059383658053147135</c:v>
                </c:pt>
                <c:pt idx="28">
                  <c:v>0.0064008658744743605</c:v>
                </c:pt>
                <c:pt idx="29">
                  <c:v>0.007373234533393994</c:v>
                </c:pt>
                <c:pt idx="30">
                  <c:v>0.008252618174687296</c:v>
                </c:pt>
                <c:pt idx="31">
                  <c:v>0.008485768973620684</c:v>
                </c:pt>
                <c:pt idx="32">
                  <c:v>0.00863496169198528</c:v>
                </c:pt>
                <c:pt idx="33">
                  <c:v>0.008683022156495102</c:v>
                </c:pt>
                <c:pt idx="34">
                  <c:v>0.008656566599941969</c:v>
                </c:pt>
                <c:pt idx="35">
                  <c:v>0.008159993560547621</c:v>
                </c:pt>
                <c:pt idx="36">
                  <c:v>0.00809745709128307</c:v>
                </c:pt>
                <c:pt idx="37">
                  <c:v>0.008956051921007206</c:v>
                </c:pt>
                <c:pt idx="38">
                  <c:v>0.009262918054428745</c:v>
                </c:pt>
                <c:pt idx="39">
                  <c:v>0.009823422507338106</c:v>
                </c:pt>
                <c:pt idx="40">
                  <c:v>0.010592899207803382</c:v>
                </c:pt>
                <c:pt idx="41">
                  <c:v>0.010712590998629376</c:v>
                </c:pt>
                <c:pt idx="42">
                  <c:v>0.017623654265808805</c:v>
                </c:pt>
                <c:pt idx="43">
                  <c:v>0.02127561731148224</c:v>
                </c:pt>
                <c:pt idx="44">
                  <c:v>0.015948027775196365</c:v>
                </c:pt>
                <c:pt idx="45">
                  <c:v>0.01866262134311557</c:v>
                </c:pt>
                <c:pt idx="46">
                  <c:v>0.021397844483322832</c:v>
                </c:pt>
                <c:pt idx="47">
                  <c:v>0.021486540512109267</c:v>
                </c:pt>
              </c:numCache>
            </c:numRef>
          </c:val>
          <c:smooth val="0"/>
        </c:ser>
        <c:ser>
          <c:idx val="10"/>
          <c:order val="13"/>
          <c:tx>
            <c:strRef>
              <c:f>'少額の省庁のグラフ'!$B$82</c:f>
              <c:strCache>
                <c:ptCount val="1"/>
                <c:pt idx="0">
                  <c:v>防衛省（旧防衛庁）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'少額の省庁のグラフ'!$I$66:$BD$66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'少額の省庁のグラフ'!$I$82:$BD$82</c:f>
              <c:numCache>
                <c:ptCount val="48"/>
                <c:pt idx="0">
                  <c:v>0.04193128865060798</c:v>
                </c:pt>
                <c:pt idx="1">
                  <c:v>0.040256984557349995</c:v>
                </c:pt>
                <c:pt idx="2">
                  <c:v>0.03762305294284354</c:v>
                </c:pt>
                <c:pt idx="3">
                  <c:v>0.03391811335400341</c:v>
                </c:pt>
                <c:pt idx="4">
                  <c:v>0.02989272220639226</c:v>
                </c:pt>
                <c:pt idx="5">
                  <c:v>0.02470868995397644</c:v>
                </c:pt>
                <c:pt idx="6">
                  <c:v>0.024293269119093155</c:v>
                </c:pt>
                <c:pt idx="7">
                  <c:v>0.025069951436014537</c:v>
                </c:pt>
                <c:pt idx="8">
                  <c:v>0.024505042958535676</c:v>
                </c:pt>
                <c:pt idx="9">
                  <c:v>0.0240250599562059</c:v>
                </c:pt>
                <c:pt idx="10">
                  <c:v>0.022908325677617886</c:v>
                </c:pt>
                <c:pt idx="11">
                  <c:v>0.023295681291221407</c:v>
                </c:pt>
                <c:pt idx="12">
                  <c:v>0.02519977070398022</c:v>
                </c:pt>
                <c:pt idx="13">
                  <c:v>0.027092246310628273</c:v>
                </c:pt>
                <c:pt idx="14">
                  <c:v>0.03018935092252571</c:v>
                </c:pt>
                <c:pt idx="15">
                  <c:v>0.03821876345427225</c:v>
                </c:pt>
                <c:pt idx="16">
                  <c:v>0.04083624992898902</c:v>
                </c:pt>
                <c:pt idx="17">
                  <c:v>0.043936095753249055</c:v>
                </c:pt>
                <c:pt idx="18">
                  <c:v>0.04748111807411533</c:v>
                </c:pt>
                <c:pt idx="19">
                  <c:v>0.05053602350543028</c:v>
                </c:pt>
                <c:pt idx="20">
                  <c:v>0.053556734656140366</c:v>
                </c:pt>
                <c:pt idx="21">
                  <c:v>0.05608580599366624</c:v>
                </c:pt>
                <c:pt idx="22">
                  <c:v>0.05877278278983856</c:v>
                </c:pt>
                <c:pt idx="23">
                  <c:v>0.05984255747044953</c:v>
                </c:pt>
                <c:pt idx="24">
                  <c:v>0.059043654509822505</c:v>
                </c:pt>
                <c:pt idx="25">
                  <c:v>0.06117444610041068</c:v>
                </c:pt>
                <c:pt idx="26">
                  <c:v>0.058269647527843776</c:v>
                </c:pt>
                <c:pt idx="27">
                  <c:v>0.0578945265667991</c:v>
                </c:pt>
                <c:pt idx="28">
                  <c:v>0.04714437999071343</c:v>
                </c:pt>
                <c:pt idx="29">
                  <c:v>0.046038806960569674</c:v>
                </c:pt>
                <c:pt idx="30">
                  <c:v>0.028752137855368034</c:v>
                </c:pt>
                <c:pt idx="31">
                  <c:v>0.042954430327924384</c:v>
                </c:pt>
                <c:pt idx="32">
                  <c:v>0.04047987432668967</c:v>
                </c:pt>
                <c:pt idx="33">
                  <c:v>0.044702719907487844</c:v>
                </c:pt>
                <c:pt idx="34">
                  <c:v>0.05141450725939409</c:v>
                </c:pt>
                <c:pt idx="35">
                  <c:v>0.040408961124042186</c:v>
                </c:pt>
                <c:pt idx="36">
                  <c:v>0.051359526759125904</c:v>
                </c:pt>
                <c:pt idx="37">
                  <c:v>0.044795923511152844</c:v>
                </c:pt>
                <c:pt idx="38">
                  <c:v>0.05155375676634656</c:v>
                </c:pt>
                <c:pt idx="39">
                  <c:v>0.03696620389115277</c:v>
                </c:pt>
                <c:pt idx="40">
                  <c:v>0.04774383339351709</c:v>
                </c:pt>
                <c:pt idx="41">
                  <c:v>0.026418424379487514</c:v>
                </c:pt>
                <c:pt idx="42">
                  <c:v>0.0291478023308276</c:v>
                </c:pt>
                <c:pt idx="43">
                  <c:v>0.046227096160803775</c:v>
                </c:pt>
                <c:pt idx="44">
                  <c:v>0.04424144233297609</c:v>
                </c:pt>
                <c:pt idx="45">
                  <c:v>0.04363448427550663</c:v>
                </c:pt>
                <c:pt idx="46">
                  <c:v>0.030668930343615463</c:v>
                </c:pt>
                <c:pt idx="47">
                  <c:v>0.03523884417784156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'少額の省庁のグラフ'!$B$83</c:f>
              <c:strCache>
                <c:ptCount val="1"/>
                <c:pt idx="0">
                  <c:v>その他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'少額の省庁のグラフ'!$I$66:$BD$66</c:f>
              <c:strCache>
                <c:ptCount val="48"/>
                <c:pt idx="0">
                  <c:v>'70</c:v>
                </c:pt>
                <c:pt idx="1">
                  <c:v>'71</c:v>
                </c:pt>
                <c:pt idx="2">
                  <c:v>'72</c:v>
                </c:pt>
                <c:pt idx="3">
                  <c:v>'73</c:v>
                </c:pt>
                <c:pt idx="4">
                  <c:v>'74</c:v>
                </c:pt>
                <c:pt idx="5">
                  <c:v>'75</c:v>
                </c:pt>
                <c:pt idx="6">
                  <c:v>'76</c:v>
                </c:pt>
                <c:pt idx="7">
                  <c:v>'77</c:v>
                </c:pt>
                <c:pt idx="8">
                  <c:v>'78</c:v>
                </c:pt>
                <c:pt idx="9">
                  <c:v>'79</c:v>
                </c:pt>
                <c:pt idx="10">
                  <c:v>'80</c:v>
                </c:pt>
                <c:pt idx="11">
                  <c:v>'81</c:v>
                </c:pt>
                <c:pt idx="12">
                  <c:v>'82</c:v>
                </c:pt>
                <c:pt idx="13">
                  <c:v>'83</c:v>
                </c:pt>
                <c:pt idx="14">
                  <c:v>'84</c:v>
                </c:pt>
                <c:pt idx="15">
                  <c:v>'85</c:v>
                </c:pt>
                <c:pt idx="16">
                  <c:v>'86</c:v>
                </c:pt>
                <c:pt idx="17">
                  <c:v>'87</c:v>
                </c:pt>
                <c:pt idx="18">
                  <c:v>'88</c:v>
                </c:pt>
                <c:pt idx="19">
                  <c:v>'89</c:v>
                </c:pt>
                <c:pt idx="20">
                  <c:v>'90</c:v>
                </c:pt>
                <c:pt idx="21">
                  <c:v>'91</c:v>
                </c:pt>
                <c:pt idx="22">
                  <c:v>'92</c:v>
                </c:pt>
                <c:pt idx="23">
                  <c:v>'93</c:v>
                </c:pt>
                <c:pt idx="24">
                  <c:v>'94</c:v>
                </c:pt>
                <c:pt idx="25">
                  <c:v>'95</c:v>
                </c:pt>
                <c:pt idx="26">
                  <c:v>'96</c:v>
                </c:pt>
                <c:pt idx="27">
                  <c:v>'97</c:v>
                </c:pt>
                <c:pt idx="28">
                  <c:v>'98</c:v>
                </c:pt>
                <c:pt idx="29">
                  <c:v>'99</c:v>
                </c:pt>
                <c:pt idx="30">
                  <c:v>'00</c:v>
                </c:pt>
                <c:pt idx="31">
                  <c:v>'01</c:v>
                </c:pt>
                <c:pt idx="32">
                  <c:v>'02</c:v>
                </c:pt>
                <c:pt idx="33">
                  <c:v>'03</c:v>
                </c:pt>
                <c:pt idx="34">
                  <c:v>'04</c:v>
                </c:pt>
                <c:pt idx="35">
                  <c:v>'05</c:v>
                </c:pt>
                <c:pt idx="36">
                  <c:v>'06</c:v>
                </c:pt>
                <c:pt idx="37">
                  <c:v>'07</c:v>
                </c:pt>
                <c:pt idx="38">
                  <c:v>'08</c:v>
                </c:pt>
                <c:pt idx="39">
                  <c:v>'09</c:v>
                </c:pt>
                <c:pt idx="40">
                  <c:v>'10</c:v>
                </c:pt>
                <c:pt idx="41">
                  <c:v>'11</c:v>
                </c:pt>
                <c:pt idx="42">
                  <c:v>'12</c:v>
                </c:pt>
                <c:pt idx="43">
                  <c:v>'13</c:v>
                </c:pt>
                <c:pt idx="44">
                  <c:v>'14</c:v>
                </c:pt>
                <c:pt idx="45">
                  <c:v>'15</c:v>
                </c:pt>
                <c:pt idx="46">
                  <c:v>'16</c:v>
                </c:pt>
                <c:pt idx="47">
                  <c:v>'17</c:v>
                </c:pt>
              </c:strCache>
            </c:strRef>
          </c:cat>
          <c:val>
            <c:numRef>
              <c:f>'少額の省庁のグラフ'!$I$83:$BD$83</c:f>
              <c:numCache>
                <c:ptCount val="48"/>
                <c:pt idx="0">
                  <c:v>0.001292935114373571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smooth val="0"/>
        </c:ser>
        <c:marker val="1"/>
        <c:axId val="44797848"/>
        <c:axId val="527449"/>
      </c:lineChart>
      <c:catAx>
        <c:axId val="44797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449"/>
        <c:crosses val="autoZero"/>
        <c:auto val="1"/>
        <c:lblOffset val="100"/>
        <c:tickLblSkip val="2"/>
        <c:noMultiLvlLbl val="0"/>
      </c:catAx>
      <c:valAx>
        <c:axId val="527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797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234"/>
          <c:w val="0.1655"/>
          <c:h val="0.4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少額の省庁のグラフ!#REF!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少額の省庁のグラフ!#REF!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少額の省庁のグラフ!#REF!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少額の省庁のグラフ!#REF!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少額の省庁のグラフ!#REF!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少額の省庁のグラフ!#REF!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少額の省庁のグラフ!#REF!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少額の省庁のグラフ!#REF!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少額の省庁のグラフ!#REF!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少額の省庁のグラフ!#REF!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少額の省庁のグラフ!#REF!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少額の省庁のグラフ!#REF!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少額の省庁のグラフ!#REF!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少額の省庁のグラフ!#REF!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少額の省庁のグラフ!#REF!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747042"/>
        <c:axId val="42723379"/>
      </c:barChart>
      <c:catAx>
        <c:axId val="47470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23379"/>
        <c:crosses val="autoZero"/>
        <c:auto val="1"/>
        <c:lblOffset val="100"/>
        <c:tickLblSkip val="1"/>
        <c:noMultiLvlLbl val="0"/>
      </c:catAx>
      <c:valAx>
        <c:axId val="427233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470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少額の省庁のグラフ!#REF!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少額の省庁のグラフ!#REF!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少額の省庁のグラフ!#REF!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少額の省庁のグラフ!#REF!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少額の省庁のグラフ!#REF!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少額の省庁のグラフ!#REF!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少額の省庁のグラフ!#REF!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少額の省庁のグラフ!#REF!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少額の省庁のグラフ!#REF!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少額の省庁のグラフ!#REF!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少額の省庁のグラフ!#REF!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少額の省庁のグラフ!#REF!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少額の省庁のグラフ!#REF!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少額の省庁のグラフ!#REF!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少額の省庁のグラフ!#REF!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8966092"/>
        <c:axId val="38041645"/>
      </c:barChart>
      <c:catAx>
        <c:axId val="48966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041645"/>
        <c:crosses val="autoZero"/>
        <c:auto val="1"/>
        <c:lblOffset val="100"/>
        <c:tickLblSkip val="1"/>
        <c:noMultiLvlLbl val="0"/>
      </c:catAx>
      <c:valAx>
        <c:axId val="38041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66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6830486"/>
        <c:axId val="61474375"/>
      </c:barChart>
      <c:catAx>
        <c:axId val="6830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4375"/>
        <c:crosses val="autoZero"/>
        <c:auto val="1"/>
        <c:lblOffset val="100"/>
        <c:tickLblSkip val="1"/>
        <c:noMultiLvlLbl val="0"/>
      </c:catAx>
      <c:valAx>
        <c:axId val="614743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830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16398464"/>
        <c:axId val="13368449"/>
      </c:barChart>
      <c:catAx>
        <c:axId val="16398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68449"/>
        <c:crosses val="autoZero"/>
        <c:auto val="1"/>
        <c:lblOffset val="100"/>
        <c:tickLblSkip val="1"/>
        <c:noMultiLvlLbl val="0"/>
      </c:catAx>
      <c:valAx>
        <c:axId val="13368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984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175"/>
          <c:w val="0.737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'少額の省庁のグラフ'!$B$67</c:f>
              <c:strCache>
                <c:ptCount val="1"/>
                <c:pt idx="0">
                  <c:v>国会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'少額の省庁のグラフ'!$C$67:$BD$67</c:f>
              <c:numCache/>
            </c:numRef>
          </c:val>
          <c:smooth val="0"/>
        </c:ser>
        <c:ser>
          <c:idx val="1"/>
          <c:order val="1"/>
          <c:tx>
            <c:strRef>
              <c:f>'少額の省庁のグラフ'!$B$68</c:f>
              <c:strCache>
                <c:ptCount val="1"/>
                <c:pt idx="0">
                  <c:v>内閣官房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'少額の省庁のグラフ'!$C$68:$BD$68</c:f>
              <c:numCache/>
            </c:numRef>
          </c:val>
          <c:smooth val="0"/>
        </c:ser>
        <c:ser>
          <c:idx val="2"/>
          <c:order val="2"/>
          <c:tx>
            <c:strRef>
              <c:f>'少額の省庁のグラフ'!$B$69</c:f>
              <c:strCache>
                <c:ptCount val="1"/>
                <c:pt idx="0">
                  <c:v>復興庁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'少額の省庁のグラフ'!$C$69:$BD$69</c:f>
              <c:numCache/>
            </c:numRef>
          </c:val>
          <c:smooth val="0"/>
        </c:ser>
        <c:ser>
          <c:idx val="3"/>
          <c:order val="3"/>
          <c:tx>
            <c:strRef>
              <c:f>'少額の省庁のグラフ'!$B$70</c:f>
              <c:strCache>
                <c:ptCount val="1"/>
                <c:pt idx="0">
                  <c:v>内閣府（旧沖縄開発庁等）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'少額の省庁のグラフ'!$C$70:$BD$70</c:f>
              <c:numCache/>
            </c:numRef>
          </c:val>
          <c:smooth val="0"/>
        </c:ser>
        <c:ser>
          <c:idx val="4"/>
          <c:order val="4"/>
          <c:tx>
            <c:strRef>
              <c:f>'少額の省庁のグラフ'!$B$71</c:f>
              <c:strCache>
                <c:ptCount val="1"/>
                <c:pt idx="0">
                  <c:v>警察庁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'少額の省庁のグラフ'!$C$71:$BD$71</c:f>
              <c:numCache/>
            </c:numRef>
          </c:val>
          <c:smooth val="0"/>
        </c:ser>
        <c:ser>
          <c:idx val="5"/>
          <c:order val="5"/>
          <c:tx>
            <c:strRef>
              <c:f>'少額の省庁のグラフ'!$B$72</c:f>
              <c:strCache>
                <c:ptCount val="1"/>
                <c:pt idx="0">
                  <c:v>総務省（旧郵政省等）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'少額の省庁のグラフ'!$C$72:$BD$72</c:f>
              <c:numCache/>
            </c:numRef>
          </c:val>
          <c:smooth val="0"/>
        </c:ser>
        <c:ser>
          <c:idx val="6"/>
          <c:order val="6"/>
          <c:tx>
            <c:strRef>
              <c:f>'少額の省庁のグラフ'!$B$73</c:f>
              <c:strCache>
                <c:ptCount val="1"/>
                <c:pt idx="0">
                  <c:v>法務省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'少額の省庁のグラフ'!$C$73:$BD$73</c:f>
              <c:numCache/>
            </c:numRef>
          </c:val>
          <c:smooth val="0"/>
        </c:ser>
        <c:ser>
          <c:idx val="7"/>
          <c:order val="7"/>
          <c:tx>
            <c:strRef>
              <c:f>'少額の省庁のグラフ'!$B$74</c:f>
              <c:strCache>
                <c:ptCount val="1"/>
                <c:pt idx="0">
                  <c:v>外務省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'少額の省庁のグラフ'!$C$74:$BD$74</c:f>
              <c:numCache/>
            </c:numRef>
          </c:val>
          <c:smooth val="0"/>
        </c:ser>
        <c:ser>
          <c:idx val="8"/>
          <c:order val="8"/>
          <c:tx>
            <c:strRef>
              <c:f>'少額の省庁のグラフ'!$B$75</c:f>
              <c:strCache>
                <c:ptCount val="1"/>
                <c:pt idx="0">
                  <c:v>財務省（旧大蔵省）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'少額の省庁のグラフ'!$C$75:$BD$75</c:f>
              <c:numCache/>
            </c:numRef>
          </c:val>
          <c:smooth val="0"/>
        </c:ser>
        <c:ser>
          <c:idx val="9"/>
          <c:order val="9"/>
          <c:tx>
            <c:strRef>
              <c:f>'少額の省庁のグラフ'!$B$76</c:f>
              <c:strCache>
                <c:ptCount val="1"/>
                <c:pt idx="0">
                  <c:v>文部科学省（旧文部省等）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'少額の省庁のグラフ'!$C$76:$BD$76</c:f>
              <c:numCache/>
            </c:numRef>
          </c:val>
          <c:smooth val="0"/>
        </c:ser>
        <c:ser>
          <c:idx val="10"/>
          <c:order val="10"/>
          <c:tx>
            <c:strRef>
              <c:f>'少額の省庁のグラフ'!$B$77</c:f>
              <c:strCache>
                <c:ptCount val="1"/>
                <c:pt idx="0">
                  <c:v>厚生労働省（旧厚生省等）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'少額の省庁のグラフ'!$C$77:$BD$77</c:f>
              <c:numCache/>
            </c:numRef>
          </c:val>
          <c:smooth val="0"/>
        </c:ser>
        <c:ser>
          <c:idx val="11"/>
          <c:order val="11"/>
          <c:tx>
            <c:strRef>
              <c:f>'少額の省庁のグラフ'!$B$78</c:f>
              <c:strCache>
                <c:ptCount val="1"/>
                <c:pt idx="0">
                  <c:v>農林水産省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'少額の省庁のグラフ'!$C$78:$BD$78</c:f>
              <c:numCache/>
            </c:numRef>
          </c:val>
          <c:smooth val="0"/>
        </c:ser>
        <c:ser>
          <c:idx val="12"/>
          <c:order val="12"/>
          <c:tx>
            <c:strRef>
              <c:f>'少額の省庁のグラフ'!$B$79</c:f>
              <c:strCache>
                <c:ptCount val="1"/>
                <c:pt idx="0">
                  <c:v>経済産業省（旧通商産業省）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'少額の省庁のグラフ'!$C$79:$BD$79</c:f>
              <c:numCache/>
            </c:numRef>
          </c:val>
          <c:smooth val="0"/>
        </c:ser>
        <c:ser>
          <c:idx val="13"/>
          <c:order val="13"/>
          <c:tx>
            <c:strRef>
              <c:f>'少額の省庁のグラフ'!$B$80</c:f>
              <c:strCache>
                <c:ptCount val="1"/>
                <c:pt idx="0">
                  <c:v>国土交通省（旧建設省等）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'少額の省庁のグラフ'!$C$80:$BD$80</c:f>
              <c:numCache/>
            </c:numRef>
          </c:val>
          <c:smooth val="0"/>
        </c:ser>
        <c:ser>
          <c:idx val="14"/>
          <c:order val="14"/>
          <c:tx>
            <c:strRef>
              <c:f>'少額の省庁のグラフ'!$B$81</c:f>
              <c:strCache>
                <c:ptCount val="1"/>
                <c:pt idx="0">
                  <c:v>環境省（旧環境庁）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'少額の省庁のグラフ'!$C$81:$BD$81</c:f>
              <c:numCache/>
            </c:numRef>
          </c:val>
          <c:smooth val="0"/>
        </c:ser>
        <c:ser>
          <c:idx val="15"/>
          <c:order val="15"/>
          <c:tx>
            <c:strRef>
              <c:f>'少額の省庁のグラフ'!$B$82</c:f>
              <c:strCache>
                <c:ptCount val="1"/>
                <c:pt idx="0">
                  <c:v>防衛省（旧防衛庁）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'少額の省庁のグラフ'!$C$82:$BD$82</c:f>
              <c:numCache/>
            </c:numRef>
          </c:val>
          <c:smooth val="0"/>
        </c:ser>
        <c:ser>
          <c:idx val="16"/>
          <c:order val="16"/>
          <c:tx>
            <c:strRef>
              <c:f>'少額の省庁のグラフ'!$B$83</c:f>
              <c:strCache>
                <c:ptCount val="1"/>
                <c:pt idx="0">
                  <c:v>その他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'少額の省庁のグラフ'!$C$66:$BD$66</c:f>
              <c:strCache/>
            </c:strRef>
          </c:cat>
          <c:val>
            <c:numRef>
              <c:f>'少額の省庁のグラフ'!$C$83:$BD$83</c:f>
              <c:numCache/>
            </c:numRef>
          </c:val>
          <c:smooth val="0"/>
        </c:ser>
        <c:marker val="1"/>
        <c:axId val="53207178"/>
        <c:axId val="9102555"/>
      </c:lineChart>
      <c:catAx>
        <c:axId val="532071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02555"/>
        <c:crosses val="autoZero"/>
        <c:auto val="1"/>
        <c:lblOffset val="100"/>
        <c:tickLblSkip val="2"/>
        <c:noMultiLvlLbl val="0"/>
      </c:catAx>
      <c:valAx>
        <c:axId val="9102555"/>
        <c:scaling>
          <c:orientation val="minMax"/>
          <c:max val="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071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20625"/>
          <c:w val="0.20025"/>
          <c:h val="0.6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40</xdr:row>
      <xdr:rowOff>0</xdr:rowOff>
    </xdr:from>
    <xdr:to>
      <xdr:col>20</xdr:col>
      <xdr:colOff>419100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6800850" y="695325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485775</xdr:colOff>
      <xdr:row>40</xdr:row>
      <xdr:rowOff>0</xdr:rowOff>
    </xdr:from>
    <xdr:to>
      <xdr:col>20</xdr:col>
      <xdr:colOff>276225</xdr:colOff>
      <xdr:row>40</xdr:row>
      <xdr:rowOff>0</xdr:rowOff>
    </xdr:to>
    <xdr:graphicFrame>
      <xdr:nvGraphicFramePr>
        <xdr:cNvPr id="2" name="グラフ 2"/>
        <xdr:cNvGraphicFramePr/>
      </xdr:nvGraphicFramePr>
      <xdr:xfrm>
        <a:off x="6800850" y="6953250"/>
        <a:ext cx="8096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485775</xdr:colOff>
      <xdr:row>40</xdr:row>
      <xdr:rowOff>0</xdr:rowOff>
    </xdr:from>
    <xdr:to>
      <xdr:col>20</xdr:col>
      <xdr:colOff>419100</xdr:colOff>
      <xdr:row>40</xdr:row>
      <xdr:rowOff>0</xdr:rowOff>
    </xdr:to>
    <xdr:graphicFrame>
      <xdr:nvGraphicFramePr>
        <xdr:cNvPr id="3" name="グラフ 1"/>
        <xdr:cNvGraphicFramePr/>
      </xdr:nvGraphicFramePr>
      <xdr:xfrm>
        <a:off x="6800850" y="6953250"/>
        <a:ext cx="82391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485775</xdr:colOff>
      <xdr:row>40</xdr:row>
      <xdr:rowOff>0</xdr:rowOff>
    </xdr:from>
    <xdr:to>
      <xdr:col>20</xdr:col>
      <xdr:colOff>276225</xdr:colOff>
      <xdr:row>40</xdr:row>
      <xdr:rowOff>0</xdr:rowOff>
    </xdr:to>
    <xdr:graphicFrame>
      <xdr:nvGraphicFramePr>
        <xdr:cNvPr id="4" name="グラフ 2"/>
        <xdr:cNvGraphicFramePr/>
      </xdr:nvGraphicFramePr>
      <xdr:xfrm>
        <a:off x="6800850" y="6953250"/>
        <a:ext cx="80962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88</xdr:row>
      <xdr:rowOff>66675</xdr:rowOff>
    </xdr:from>
    <xdr:to>
      <xdr:col>57</xdr:col>
      <xdr:colOff>47625</xdr:colOff>
      <xdr:row>124</xdr:row>
      <xdr:rowOff>123825</xdr:rowOff>
    </xdr:to>
    <xdr:graphicFrame>
      <xdr:nvGraphicFramePr>
        <xdr:cNvPr id="5" name="グラフ 3"/>
        <xdr:cNvGraphicFramePr/>
      </xdr:nvGraphicFramePr>
      <xdr:xfrm>
        <a:off x="476250" y="15249525"/>
        <a:ext cx="41119425" cy="6229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1"/>
  <sheetViews>
    <sheetView zoomScalePageLayoutView="0" workbookViewId="0" topLeftCell="AX28">
      <selection activeCell="BC24" sqref="BC24"/>
    </sheetView>
  </sheetViews>
  <sheetFormatPr defaultColWidth="9.00390625" defaultRowHeight="13.5"/>
  <cols>
    <col min="1" max="1" width="5.125" style="0" customWidth="1"/>
    <col min="2" max="2" width="23.75390625" style="0" customWidth="1"/>
    <col min="3" max="16" width="9.00390625" style="13" customWidth="1"/>
    <col min="17" max="39" width="9.25390625" style="13" customWidth="1"/>
    <col min="40" max="40" width="9.125" style="13" customWidth="1"/>
    <col min="41" max="49" width="9.25390625" style="13" customWidth="1"/>
    <col min="50" max="50" width="10.25390625" style="13" customWidth="1"/>
    <col min="51" max="52" width="10.25390625" style="0" customWidth="1"/>
    <col min="53" max="54" width="10.25390625" style="43" customWidth="1"/>
    <col min="55" max="56" width="10.25390625" style="0" customWidth="1"/>
  </cols>
  <sheetData>
    <row r="1" spans="2:54" ht="13.5">
      <c r="B1" s="12" t="s">
        <v>235</v>
      </c>
      <c r="BB1" s="43" t="s">
        <v>237</v>
      </c>
    </row>
    <row r="2" spans="1:56" ht="13.5">
      <c r="A2" s="6"/>
      <c r="B2" s="9"/>
      <c r="C2" s="14" t="s">
        <v>114</v>
      </c>
      <c r="D2" s="14" t="s">
        <v>115</v>
      </c>
      <c r="E2" s="14" t="s">
        <v>116</v>
      </c>
      <c r="F2" s="14" t="s">
        <v>117</v>
      </c>
      <c r="G2" s="14" t="s">
        <v>118</v>
      </c>
      <c r="H2" s="14" t="s">
        <v>119</v>
      </c>
      <c r="I2" s="14" t="s">
        <v>120</v>
      </c>
      <c r="J2" s="14" t="s">
        <v>121</v>
      </c>
      <c r="K2" s="14" t="s">
        <v>122</v>
      </c>
      <c r="L2" s="14" t="s">
        <v>123</v>
      </c>
      <c r="M2" s="14" t="s">
        <v>124</v>
      </c>
      <c r="N2" s="14" t="s">
        <v>125</v>
      </c>
      <c r="O2" s="14" t="s">
        <v>126</v>
      </c>
      <c r="P2" s="14" t="s">
        <v>127</v>
      </c>
      <c r="Q2" s="14" t="s">
        <v>128</v>
      </c>
      <c r="R2" s="14" t="s">
        <v>129</v>
      </c>
      <c r="S2" s="14" t="s">
        <v>130</v>
      </c>
      <c r="T2" s="14" t="s">
        <v>131</v>
      </c>
      <c r="U2" s="14" t="s">
        <v>132</v>
      </c>
      <c r="V2" s="14" t="s">
        <v>133</v>
      </c>
      <c r="W2" s="14" t="s">
        <v>134</v>
      </c>
      <c r="X2" s="14" t="s">
        <v>135</v>
      </c>
      <c r="Y2" s="14" t="s">
        <v>136</v>
      </c>
      <c r="Z2" s="14" t="s">
        <v>137</v>
      </c>
      <c r="AA2" s="14" t="s">
        <v>138</v>
      </c>
      <c r="AB2" s="14" t="s">
        <v>139</v>
      </c>
      <c r="AC2" s="14" t="s">
        <v>140</v>
      </c>
      <c r="AD2" s="14" t="s">
        <v>141</v>
      </c>
      <c r="AE2" s="14" t="s">
        <v>142</v>
      </c>
      <c r="AF2" s="14" t="s">
        <v>143</v>
      </c>
      <c r="AG2" s="14" t="s">
        <v>144</v>
      </c>
      <c r="AH2" s="14" t="s">
        <v>145</v>
      </c>
      <c r="AI2" s="14" t="s">
        <v>146</v>
      </c>
      <c r="AJ2" s="14" t="s">
        <v>147</v>
      </c>
      <c r="AK2" s="14" t="s">
        <v>148</v>
      </c>
      <c r="AL2" s="14" t="s">
        <v>149</v>
      </c>
      <c r="AM2" s="14" t="s">
        <v>150</v>
      </c>
      <c r="AN2" s="14" t="s">
        <v>151</v>
      </c>
      <c r="AO2" s="14" t="s">
        <v>152</v>
      </c>
      <c r="AP2" s="14" t="s">
        <v>153</v>
      </c>
      <c r="AQ2" s="14" t="s">
        <v>154</v>
      </c>
      <c r="AR2" s="14" t="s">
        <v>155</v>
      </c>
      <c r="AS2" s="14" t="s">
        <v>156</v>
      </c>
      <c r="AT2" s="14" t="s">
        <v>157</v>
      </c>
      <c r="AU2" s="14" t="s">
        <v>158</v>
      </c>
      <c r="AV2" s="14" t="s">
        <v>159</v>
      </c>
      <c r="AW2" s="14" t="s">
        <v>160</v>
      </c>
      <c r="AX2" s="14" t="s">
        <v>161</v>
      </c>
      <c r="AY2" s="14" t="s">
        <v>195</v>
      </c>
      <c r="AZ2" s="14" t="s">
        <v>198</v>
      </c>
      <c r="BA2" s="14" t="s">
        <v>232</v>
      </c>
      <c r="BB2" s="14" t="s">
        <v>238</v>
      </c>
      <c r="BC2" s="14" t="s">
        <v>241</v>
      </c>
      <c r="BD2" s="14" t="s">
        <v>248</v>
      </c>
    </row>
    <row r="3" spans="1:56" s="5" customFormat="1" ht="13.5">
      <c r="A3" s="7"/>
      <c r="B3" s="8" t="s">
        <v>0</v>
      </c>
      <c r="C3" s="15" t="s">
        <v>199</v>
      </c>
      <c r="D3" s="15" t="s">
        <v>200</v>
      </c>
      <c r="E3" s="15" t="s">
        <v>201</v>
      </c>
      <c r="F3" s="15" t="s">
        <v>202</v>
      </c>
      <c r="G3" s="15" t="s">
        <v>203</v>
      </c>
      <c r="H3" s="15" t="s">
        <v>204</v>
      </c>
      <c r="I3" s="15" t="s">
        <v>2</v>
      </c>
      <c r="J3" s="15" t="s">
        <v>3</v>
      </c>
      <c r="K3" s="15" t="s">
        <v>4</v>
      </c>
      <c r="L3" s="15" t="s">
        <v>5</v>
      </c>
      <c r="M3" s="15" t="s">
        <v>6</v>
      </c>
      <c r="N3" s="15" t="s">
        <v>7</v>
      </c>
      <c r="O3" s="15" t="s">
        <v>8</v>
      </c>
      <c r="P3" s="15" t="s">
        <v>9</v>
      </c>
      <c r="Q3" s="15" t="s">
        <v>10</v>
      </c>
      <c r="R3" s="15" t="s">
        <v>1</v>
      </c>
      <c r="S3" s="15" t="s">
        <v>11</v>
      </c>
      <c r="T3" s="15" t="s">
        <v>12</v>
      </c>
      <c r="U3" s="15" t="s">
        <v>13</v>
      </c>
      <c r="V3" s="15" t="s">
        <v>14</v>
      </c>
      <c r="W3" s="15" t="s">
        <v>15</v>
      </c>
      <c r="X3" s="15" t="s">
        <v>16</v>
      </c>
      <c r="Y3" s="15" t="s">
        <v>17</v>
      </c>
      <c r="Z3" s="15" t="s">
        <v>18</v>
      </c>
      <c r="AA3" s="15" t="s">
        <v>19</v>
      </c>
      <c r="AB3" s="15" t="s">
        <v>20</v>
      </c>
      <c r="AC3" s="15" t="s">
        <v>21</v>
      </c>
      <c r="AD3" s="15" t="s">
        <v>22</v>
      </c>
      <c r="AE3" s="15" t="s">
        <v>23</v>
      </c>
      <c r="AF3" s="15" t="s">
        <v>24</v>
      </c>
      <c r="AG3" s="15" t="s">
        <v>25</v>
      </c>
      <c r="AH3" s="15" t="s">
        <v>26</v>
      </c>
      <c r="AI3" s="15" t="s">
        <v>27</v>
      </c>
      <c r="AJ3" s="15" t="s">
        <v>28</v>
      </c>
      <c r="AK3" s="15" t="s">
        <v>29</v>
      </c>
      <c r="AL3" s="15" t="s">
        <v>30</v>
      </c>
      <c r="AM3" s="15" t="s">
        <v>31</v>
      </c>
      <c r="AN3" s="15" t="s">
        <v>32</v>
      </c>
      <c r="AO3" s="15" t="s">
        <v>33</v>
      </c>
      <c r="AP3" s="15" t="s">
        <v>34</v>
      </c>
      <c r="AQ3" s="15" t="s">
        <v>35</v>
      </c>
      <c r="AR3" s="15" t="s">
        <v>36</v>
      </c>
      <c r="AS3" s="15" t="s">
        <v>37</v>
      </c>
      <c r="AT3" s="15" t="s">
        <v>38</v>
      </c>
      <c r="AU3" s="15" t="s">
        <v>39</v>
      </c>
      <c r="AV3" s="15" t="s">
        <v>40</v>
      </c>
      <c r="AW3" s="15" t="s">
        <v>205</v>
      </c>
      <c r="AX3" s="15" t="s">
        <v>206</v>
      </c>
      <c r="AY3" s="15" t="s">
        <v>196</v>
      </c>
      <c r="AZ3" s="15" t="s">
        <v>207</v>
      </c>
      <c r="BA3" s="15" t="s">
        <v>233</v>
      </c>
      <c r="BB3" s="15" t="s">
        <v>239</v>
      </c>
      <c r="BC3" s="15" t="s">
        <v>242</v>
      </c>
      <c r="BD3" s="15" t="s">
        <v>249</v>
      </c>
    </row>
    <row r="4" spans="1:56" s="5" customFormat="1" ht="13.5">
      <c r="A4" s="7"/>
      <c r="B4" s="8"/>
      <c r="C4" s="16" t="s">
        <v>208</v>
      </c>
      <c r="D4" s="16" t="s">
        <v>66</v>
      </c>
      <c r="E4" s="16" t="s">
        <v>67</v>
      </c>
      <c r="F4" s="16" t="s">
        <v>68</v>
      </c>
      <c r="G4" s="16" t="s">
        <v>69</v>
      </c>
      <c r="H4" s="16" t="s">
        <v>70</v>
      </c>
      <c r="I4" s="16" t="s">
        <v>71</v>
      </c>
      <c r="J4" s="16" t="s">
        <v>72</v>
      </c>
      <c r="K4" s="16" t="s">
        <v>73</v>
      </c>
      <c r="L4" s="16" t="s">
        <v>74</v>
      </c>
      <c r="M4" s="16" t="s">
        <v>75</v>
      </c>
      <c r="N4" s="16" t="s">
        <v>76</v>
      </c>
      <c r="O4" s="16" t="s">
        <v>77</v>
      </c>
      <c r="P4" s="16" t="s">
        <v>78</v>
      </c>
      <c r="Q4" s="16" t="s">
        <v>79</v>
      </c>
      <c r="R4" s="16" t="s">
        <v>80</v>
      </c>
      <c r="S4" s="16" t="s">
        <v>81</v>
      </c>
      <c r="T4" s="16" t="s">
        <v>82</v>
      </c>
      <c r="U4" s="16" t="s">
        <v>83</v>
      </c>
      <c r="V4" s="16" t="s">
        <v>84</v>
      </c>
      <c r="W4" s="16" t="s">
        <v>85</v>
      </c>
      <c r="X4" s="16" t="s">
        <v>86</v>
      </c>
      <c r="Y4" s="16" t="s">
        <v>87</v>
      </c>
      <c r="Z4" s="16" t="s">
        <v>88</v>
      </c>
      <c r="AA4" s="16" t="s">
        <v>89</v>
      </c>
      <c r="AB4" s="16" t="s">
        <v>90</v>
      </c>
      <c r="AC4" s="16" t="s">
        <v>91</v>
      </c>
      <c r="AD4" s="16" t="s">
        <v>92</v>
      </c>
      <c r="AE4" s="16" t="s">
        <v>93</v>
      </c>
      <c r="AF4" s="16" t="s">
        <v>94</v>
      </c>
      <c r="AG4" s="16" t="s">
        <v>95</v>
      </c>
      <c r="AH4" s="16" t="s">
        <v>96</v>
      </c>
      <c r="AI4" s="16" t="s">
        <v>97</v>
      </c>
      <c r="AJ4" s="16" t="s">
        <v>98</v>
      </c>
      <c r="AK4" s="16" t="s">
        <v>99</v>
      </c>
      <c r="AL4" s="16" t="s">
        <v>100</v>
      </c>
      <c r="AM4" s="16" t="s">
        <v>209</v>
      </c>
      <c r="AN4" s="16" t="s">
        <v>102</v>
      </c>
      <c r="AO4" s="16" t="s">
        <v>103</v>
      </c>
      <c r="AP4" s="16" t="s">
        <v>104</v>
      </c>
      <c r="AQ4" s="16" t="s">
        <v>105</v>
      </c>
      <c r="AR4" s="16" t="s">
        <v>106</v>
      </c>
      <c r="AS4" s="16" t="s">
        <v>107</v>
      </c>
      <c r="AT4" s="16" t="s">
        <v>108</v>
      </c>
      <c r="AU4" s="16" t="s">
        <v>109</v>
      </c>
      <c r="AV4" s="16" t="s">
        <v>110</v>
      </c>
      <c r="AW4" s="16" t="s">
        <v>182</v>
      </c>
      <c r="AX4" s="16" t="s">
        <v>183</v>
      </c>
      <c r="AY4" s="16" t="s">
        <v>197</v>
      </c>
      <c r="AZ4" s="16" t="s">
        <v>210</v>
      </c>
      <c r="BA4" s="16" t="s">
        <v>234</v>
      </c>
      <c r="BB4" s="16" t="s">
        <v>240</v>
      </c>
      <c r="BC4" s="16" t="s">
        <v>243</v>
      </c>
      <c r="BD4" s="16" t="s">
        <v>250</v>
      </c>
    </row>
    <row r="5" spans="1:56" s="1" customFormat="1" ht="13.5">
      <c r="A5" s="1">
        <v>1</v>
      </c>
      <c r="B5" s="2" t="s">
        <v>41</v>
      </c>
      <c r="C5" s="17">
        <v>97</v>
      </c>
      <c r="D5" s="17">
        <v>90</v>
      </c>
      <c r="E5" s="17">
        <v>97</v>
      </c>
      <c r="F5" s="17">
        <v>95</v>
      </c>
      <c r="G5" s="17">
        <v>97</v>
      </c>
      <c r="H5" s="17">
        <v>100</v>
      </c>
      <c r="I5" s="17">
        <v>103</v>
      </c>
      <c r="J5" s="17">
        <v>106</v>
      </c>
      <c r="K5" s="17">
        <v>111</v>
      </c>
      <c r="L5" s="17">
        <v>134</v>
      </c>
      <c r="M5" s="17">
        <v>148</v>
      </c>
      <c r="N5" s="17">
        <v>162</v>
      </c>
      <c r="O5" s="17">
        <v>184</v>
      </c>
      <c r="P5" s="17">
        <v>197</v>
      </c>
      <c r="Q5" s="17">
        <v>240</v>
      </c>
      <c r="R5" s="17">
        <v>400</v>
      </c>
      <c r="S5" s="17">
        <v>460</v>
      </c>
      <c r="T5" s="17">
        <v>500</v>
      </c>
      <c r="U5" s="17">
        <v>504</v>
      </c>
      <c r="V5" s="17">
        <v>512</v>
      </c>
      <c r="W5" s="17">
        <v>517</v>
      </c>
      <c r="X5" s="17">
        <v>517</v>
      </c>
      <c r="Y5" s="17">
        <v>517</v>
      </c>
      <c r="Z5" s="17">
        <v>525</v>
      </c>
      <c r="AA5" s="17">
        <v>517</v>
      </c>
      <c r="AB5" s="17">
        <v>533</v>
      </c>
      <c r="AC5" s="17">
        <v>533</v>
      </c>
      <c r="AD5" s="17">
        <v>533</v>
      </c>
      <c r="AE5" s="17">
        <v>536</v>
      </c>
      <c r="AF5" s="17">
        <v>547</v>
      </c>
      <c r="AG5" s="17">
        <v>549</v>
      </c>
      <c r="AH5" s="17">
        <v>560</v>
      </c>
      <c r="AI5" s="17">
        <v>564</v>
      </c>
      <c r="AJ5" s="17">
        <v>592</v>
      </c>
      <c r="AK5" s="17">
        <v>611</v>
      </c>
      <c r="AL5" s="17">
        <v>887</v>
      </c>
      <c r="AM5" s="17">
        <v>836</v>
      </c>
      <c r="AN5" s="17">
        <v>772</v>
      </c>
      <c r="AO5" s="17">
        <v>875</v>
      </c>
      <c r="AP5" s="17">
        <v>988</v>
      </c>
      <c r="AQ5" s="17">
        <v>1033</v>
      </c>
      <c r="AR5" s="17">
        <v>1017</v>
      </c>
      <c r="AS5" s="17">
        <v>1059</v>
      </c>
      <c r="AT5" s="17">
        <v>1114</v>
      </c>
      <c r="AU5" s="17">
        <v>1155</v>
      </c>
      <c r="AV5" s="17">
        <v>1126</v>
      </c>
      <c r="AW5" s="18">
        <v>1147</v>
      </c>
      <c r="AX5" s="19">
        <v>1153</v>
      </c>
      <c r="AY5" s="19">
        <v>1117</v>
      </c>
      <c r="AZ5" s="19">
        <v>1117</v>
      </c>
      <c r="BA5" s="44">
        <v>1118.044</v>
      </c>
      <c r="BB5" s="44">
        <v>1113.421</v>
      </c>
      <c r="BC5" s="44">
        <v>1113</v>
      </c>
      <c r="BD5" s="44">
        <v>1114</v>
      </c>
    </row>
    <row r="6" spans="2:56" s="1" customFormat="1" ht="13.5">
      <c r="B6" s="2" t="s">
        <v>49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17"/>
      <c r="AC6" s="20"/>
      <c r="AD6" s="20"/>
      <c r="AE6" s="20"/>
      <c r="AF6" s="20"/>
      <c r="AG6" s="20"/>
      <c r="AH6" s="20"/>
      <c r="AI6" s="20"/>
      <c r="AJ6" s="20"/>
      <c r="AK6" s="20"/>
      <c r="AL6" s="17">
        <v>1374</v>
      </c>
      <c r="AM6" s="17">
        <v>50644</v>
      </c>
      <c r="AN6" s="17">
        <v>77333</v>
      </c>
      <c r="AO6" s="17">
        <v>67678</v>
      </c>
      <c r="AP6" s="17">
        <v>64440</v>
      </c>
      <c r="AQ6" s="17">
        <v>63169</v>
      </c>
      <c r="AR6" s="17">
        <v>62457</v>
      </c>
      <c r="AS6" s="17">
        <v>61195</v>
      </c>
      <c r="AT6" s="17">
        <v>60312</v>
      </c>
      <c r="AU6" s="17">
        <v>63774</v>
      </c>
      <c r="AV6" s="17">
        <v>64264</v>
      </c>
      <c r="AW6" s="18">
        <v>63573</v>
      </c>
      <c r="AX6" s="19">
        <v>66993</v>
      </c>
      <c r="AY6" s="19">
        <v>63002</v>
      </c>
      <c r="AZ6" s="19">
        <v>60842</v>
      </c>
      <c r="BA6" s="44">
        <v>60951.072</v>
      </c>
      <c r="BB6" s="44">
        <v>61359.74</v>
      </c>
      <c r="BC6" s="44">
        <v>61870</v>
      </c>
      <c r="BD6" s="44">
        <v>61951</v>
      </c>
    </row>
    <row r="7" spans="2:56" s="1" customFormat="1" ht="13.5">
      <c r="B7" s="2" t="s">
        <v>194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17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17"/>
      <c r="AO7" s="17"/>
      <c r="AP7" s="17"/>
      <c r="AQ7" s="17"/>
      <c r="AR7" s="17"/>
      <c r="AS7" s="17"/>
      <c r="AT7" s="17"/>
      <c r="AU7" s="17"/>
      <c r="AV7" s="17"/>
      <c r="AW7" s="18"/>
      <c r="AX7" s="19"/>
      <c r="AY7" s="19">
        <v>49581</v>
      </c>
      <c r="AZ7" s="19">
        <v>60105</v>
      </c>
      <c r="BA7" s="45">
        <v>40438.709</v>
      </c>
      <c r="BB7" s="45">
        <v>23988.76</v>
      </c>
      <c r="BC7" s="45">
        <v>23191</v>
      </c>
      <c r="BD7" s="45">
        <v>17531</v>
      </c>
    </row>
    <row r="8" spans="2:56" s="1" customFormat="1" ht="13.5">
      <c r="B8" s="2" t="s">
        <v>50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17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17">
        <v>7029</v>
      </c>
      <c r="AO8" s="17">
        <v>7082</v>
      </c>
      <c r="AP8" s="17">
        <v>8448</v>
      </c>
      <c r="AQ8" s="17">
        <v>9952</v>
      </c>
      <c r="AR8" s="17">
        <v>13660</v>
      </c>
      <c r="AS8" s="17">
        <v>15793</v>
      </c>
      <c r="AT8" s="17">
        <v>16222</v>
      </c>
      <c r="AU8" s="17">
        <v>18141</v>
      </c>
      <c r="AV8" s="17">
        <v>18023</v>
      </c>
      <c r="AW8" s="18">
        <v>19865</v>
      </c>
      <c r="AX8" s="19">
        <v>17166</v>
      </c>
      <c r="AY8" s="19">
        <v>14637</v>
      </c>
      <c r="AZ8" s="19">
        <v>14171</v>
      </c>
      <c r="BA8" s="44">
        <v>74016.881</v>
      </c>
      <c r="BB8" s="44">
        <v>70783.954</v>
      </c>
      <c r="BC8" s="44">
        <v>85275</v>
      </c>
      <c r="BD8" s="44">
        <v>85832</v>
      </c>
    </row>
    <row r="9" spans="1:56" s="1" customFormat="1" ht="13.5">
      <c r="A9" s="1">
        <v>6</v>
      </c>
      <c r="B9" s="2" t="s">
        <v>174</v>
      </c>
      <c r="C9" s="17">
        <v>68</v>
      </c>
      <c r="D9" s="17">
        <v>160</v>
      </c>
      <c r="E9" s="17">
        <v>241</v>
      </c>
      <c r="F9" s="17">
        <v>256</v>
      </c>
      <c r="G9" s="17">
        <v>266</v>
      </c>
      <c r="H9" s="17">
        <v>306</v>
      </c>
      <c r="I9" s="17">
        <v>404</v>
      </c>
      <c r="J9" s="17">
        <v>634</v>
      </c>
      <c r="K9" s="17">
        <v>1008</v>
      </c>
      <c r="L9" s="17">
        <v>1071</v>
      </c>
      <c r="M9" s="17">
        <v>1140</v>
      </c>
      <c r="N9" s="17">
        <v>1445</v>
      </c>
      <c r="O9" s="17">
        <v>1575</v>
      </c>
      <c r="P9" s="17">
        <v>387</v>
      </c>
      <c r="Q9" s="17">
        <v>472</v>
      </c>
      <c r="R9" s="17">
        <v>618</v>
      </c>
      <c r="S9" s="17">
        <v>679</v>
      </c>
      <c r="T9" s="17">
        <v>725</v>
      </c>
      <c r="U9" s="17">
        <v>751</v>
      </c>
      <c r="V9" s="17">
        <v>714</v>
      </c>
      <c r="W9" s="17">
        <v>715</v>
      </c>
      <c r="X9" s="17">
        <v>704</v>
      </c>
      <c r="Y9" s="17">
        <v>704</v>
      </c>
      <c r="Z9" s="17">
        <v>710</v>
      </c>
      <c r="AA9" s="17">
        <v>716</v>
      </c>
      <c r="AB9" s="17">
        <v>764</v>
      </c>
      <c r="AC9" s="17">
        <v>809</v>
      </c>
      <c r="AD9" s="17">
        <v>850</v>
      </c>
      <c r="AE9" s="17">
        <v>930</v>
      </c>
      <c r="AF9" s="17">
        <v>965</v>
      </c>
      <c r="AG9" s="17">
        <v>986</v>
      </c>
      <c r="AH9" s="17">
        <v>991</v>
      </c>
      <c r="AI9" s="17">
        <v>1008</v>
      </c>
      <c r="AJ9" s="17">
        <v>1065</v>
      </c>
      <c r="AK9" s="17">
        <v>1032</v>
      </c>
      <c r="AL9" s="17">
        <v>1055</v>
      </c>
      <c r="AM9" s="17">
        <v>1904</v>
      </c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19"/>
      <c r="AY9" s="19"/>
      <c r="AZ9" s="19"/>
      <c r="BA9" s="19"/>
      <c r="BB9" s="19"/>
      <c r="BC9" s="19"/>
      <c r="BD9" s="19"/>
    </row>
    <row r="10" spans="2:56" s="1" customFormat="1" ht="13.5">
      <c r="B10" s="2" t="s">
        <v>175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17">
        <v>50</v>
      </c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19"/>
      <c r="AY10" s="19"/>
      <c r="AZ10" s="19"/>
      <c r="BA10" s="19"/>
      <c r="BB10" s="19"/>
      <c r="BC10" s="19"/>
      <c r="BD10" s="19"/>
    </row>
    <row r="11" spans="2:56" s="1" customFormat="1" ht="13.5">
      <c r="B11" s="2" t="s">
        <v>46</v>
      </c>
      <c r="C11" s="20"/>
      <c r="D11" s="20"/>
      <c r="E11" s="20"/>
      <c r="F11" s="20"/>
      <c r="G11" s="20"/>
      <c r="H11" s="20"/>
      <c r="I11" s="20"/>
      <c r="J11" s="17">
        <v>366</v>
      </c>
      <c r="K11" s="17">
        <v>356</v>
      </c>
      <c r="L11" s="17">
        <v>401</v>
      </c>
      <c r="M11" s="17">
        <v>459</v>
      </c>
      <c r="N11" s="17">
        <v>527</v>
      </c>
      <c r="O11" s="17">
        <v>575</v>
      </c>
      <c r="P11" s="17">
        <v>707</v>
      </c>
      <c r="Q11" s="17">
        <v>642</v>
      </c>
      <c r="R11" s="17">
        <v>694</v>
      </c>
      <c r="S11" s="17">
        <v>834</v>
      </c>
      <c r="T11" s="17">
        <v>731</v>
      </c>
      <c r="U11" s="17">
        <v>773</v>
      </c>
      <c r="V11" s="17">
        <v>855</v>
      </c>
      <c r="W11" s="17">
        <v>788</v>
      </c>
      <c r="X11" s="17">
        <v>889</v>
      </c>
      <c r="Y11" s="17">
        <v>863</v>
      </c>
      <c r="Z11" s="17">
        <v>856</v>
      </c>
      <c r="AA11" s="17">
        <v>903</v>
      </c>
      <c r="AB11" s="17">
        <v>867</v>
      </c>
      <c r="AC11" s="17">
        <v>951</v>
      </c>
      <c r="AD11" s="17">
        <v>1051</v>
      </c>
      <c r="AE11" s="17">
        <v>1042</v>
      </c>
      <c r="AF11" s="17">
        <v>1096</v>
      </c>
      <c r="AG11" s="17">
        <v>1201</v>
      </c>
      <c r="AH11" s="17">
        <v>1123</v>
      </c>
      <c r="AI11" s="17">
        <v>1177</v>
      </c>
      <c r="AJ11" s="17">
        <v>1350</v>
      </c>
      <c r="AK11" s="17">
        <v>1306</v>
      </c>
      <c r="AL11" s="17">
        <v>1326</v>
      </c>
      <c r="AM11" s="17">
        <v>1257</v>
      </c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19"/>
      <c r="AY11" s="19"/>
      <c r="AZ11" s="19"/>
      <c r="BA11" s="19"/>
      <c r="BB11" s="19"/>
      <c r="BC11" s="19"/>
      <c r="BD11" s="19"/>
    </row>
    <row r="12" spans="1:56" s="1" customFormat="1" ht="13.5">
      <c r="A12" s="1">
        <v>3</v>
      </c>
      <c r="B12" s="2" t="s">
        <v>42</v>
      </c>
      <c r="C12" s="17">
        <v>121</v>
      </c>
      <c r="D12" s="17">
        <v>132</v>
      </c>
      <c r="E12" s="17">
        <v>153</v>
      </c>
      <c r="F12" s="17">
        <v>175</v>
      </c>
      <c r="G12" s="17">
        <v>188</v>
      </c>
      <c r="H12" s="17">
        <v>217</v>
      </c>
      <c r="I12" s="17">
        <v>249</v>
      </c>
      <c r="J12" s="17">
        <v>334</v>
      </c>
      <c r="K12" s="17">
        <v>338</v>
      </c>
      <c r="L12" s="17">
        <v>363</v>
      </c>
      <c r="M12" s="17">
        <v>432</v>
      </c>
      <c r="N12" s="17">
        <v>537</v>
      </c>
      <c r="O12" s="17">
        <v>585</v>
      </c>
      <c r="P12" s="17">
        <v>639</v>
      </c>
      <c r="Q12" s="17">
        <v>660</v>
      </c>
      <c r="R12" s="17">
        <v>704</v>
      </c>
      <c r="S12" s="17">
        <v>705</v>
      </c>
      <c r="T12" s="17">
        <v>737</v>
      </c>
      <c r="U12" s="17">
        <v>803</v>
      </c>
      <c r="V12" s="17">
        <v>827</v>
      </c>
      <c r="W12" s="17">
        <v>839</v>
      </c>
      <c r="X12" s="17">
        <v>847</v>
      </c>
      <c r="Y12" s="17">
        <v>899</v>
      </c>
      <c r="Z12" s="17">
        <v>925</v>
      </c>
      <c r="AA12" s="17">
        <v>972</v>
      </c>
      <c r="AB12" s="17">
        <v>1020</v>
      </c>
      <c r="AC12" s="17">
        <v>1055</v>
      </c>
      <c r="AD12" s="17">
        <v>1143</v>
      </c>
      <c r="AE12" s="17">
        <v>1209</v>
      </c>
      <c r="AF12" s="17">
        <v>1305</v>
      </c>
      <c r="AG12" s="17">
        <v>1358</v>
      </c>
      <c r="AH12" s="17">
        <v>1435</v>
      </c>
      <c r="AI12" s="17">
        <v>1439</v>
      </c>
      <c r="AJ12" s="17">
        <v>1516</v>
      </c>
      <c r="AK12" s="17">
        <v>2147</v>
      </c>
      <c r="AL12" s="17">
        <v>2200</v>
      </c>
      <c r="AM12" s="17">
        <v>1896</v>
      </c>
      <c r="AN12" s="17">
        <v>2328</v>
      </c>
      <c r="AO12" s="17">
        <v>2271</v>
      </c>
      <c r="AP12" s="17">
        <v>2230</v>
      </c>
      <c r="AQ12" s="17">
        <v>2164</v>
      </c>
      <c r="AR12" s="17">
        <v>2166</v>
      </c>
      <c r="AS12" s="17">
        <v>2186</v>
      </c>
      <c r="AT12" s="17">
        <v>2165</v>
      </c>
      <c r="AU12" s="17">
        <v>2448</v>
      </c>
      <c r="AV12" s="17">
        <v>2400</v>
      </c>
      <c r="AW12" s="18">
        <v>2358</v>
      </c>
      <c r="AX12" s="19">
        <v>2194</v>
      </c>
      <c r="AY12" s="19">
        <v>1997</v>
      </c>
      <c r="AZ12" s="19">
        <v>2047</v>
      </c>
      <c r="BA12" s="44">
        <v>2126.221</v>
      </c>
      <c r="BB12" s="44">
        <v>2126.06</v>
      </c>
      <c r="BC12" s="44">
        <v>2127</v>
      </c>
      <c r="BD12" s="44">
        <v>2327</v>
      </c>
    </row>
    <row r="13" spans="2:56" s="1" customFormat="1" ht="13.5">
      <c r="B13" s="2" t="s">
        <v>51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>
        <v>84527</v>
      </c>
      <c r="AO13" s="20">
        <v>77593</v>
      </c>
      <c r="AP13" s="20">
        <v>80061</v>
      </c>
      <c r="AQ13" s="20">
        <v>80144</v>
      </c>
      <c r="AR13" s="20">
        <v>82793</v>
      </c>
      <c r="AS13" s="20">
        <v>74912</v>
      </c>
      <c r="AT13" s="20">
        <v>73097</v>
      </c>
      <c r="AU13" s="20">
        <v>70834</v>
      </c>
      <c r="AV13" s="20">
        <v>70868</v>
      </c>
      <c r="AW13" s="18">
        <v>60995</v>
      </c>
      <c r="AX13" s="19">
        <v>53073</v>
      </c>
      <c r="AY13" s="19">
        <v>56332</v>
      </c>
      <c r="AZ13" s="35">
        <v>49497</v>
      </c>
      <c r="BA13" s="44">
        <v>49257.507</v>
      </c>
      <c r="BB13" s="49">
        <v>45912</v>
      </c>
      <c r="BC13" s="44">
        <v>47349</v>
      </c>
      <c r="BD13" s="44">
        <v>56134</v>
      </c>
    </row>
    <row r="14" spans="1:56" s="1" customFormat="1" ht="13.5">
      <c r="A14" s="1">
        <v>17</v>
      </c>
      <c r="B14" s="2" t="s">
        <v>162</v>
      </c>
      <c r="C14" s="17">
        <v>857</v>
      </c>
      <c r="D14" s="17">
        <v>797</v>
      </c>
      <c r="E14" s="17">
        <v>876</v>
      </c>
      <c r="F14" s="17">
        <v>1179</v>
      </c>
      <c r="G14" s="17">
        <v>1475</v>
      </c>
      <c r="H14" s="17">
        <v>1038</v>
      </c>
      <c r="I14" s="17">
        <v>1304</v>
      </c>
      <c r="J14" s="17">
        <v>1472</v>
      </c>
      <c r="K14" s="17">
        <v>1659</v>
      </c>
      <c r="L14" s="17">
        <v>2834</v>
      </c>
      <c r="M14" s="17">
        <v>2953</v>
      </c>
      <c r="N14" s="17">
        <v>5851</v>
      </c>
      <c r="O14" s="17">
        <v>5384</v>
      </c>
      <c r="P14" s="17">
        <v>5445</v>
      </c>
      <c r="Q14" s="17">
        <v>6045</v>
      </c>
      <c r="R14" s="17">
        <v>5622</v>
      </c>
      <c r="S14" s="17">
        <v>5540</v>
      </c>
      <c r="T14" s="17">
        <v>4712</v>
      </c>
      <c r="U14" s="17">
        <v>4416</v>
      </c>
      <c r="V14" s="17">
        <v>4331</v>
      </c>
      <c r="W14" s="17">
        <v>4535</v>
      </c>
      <c r="X14" s="17">
        <v>14258</v>
      </c>
      <c r="Y14" s="17">
        <v>24667</v>
      </c>
      <c r="Z14" s="17">
        <v>29046</v>
      </c>
      <c r="AA14" s="17">
        <v>30282</v>
      </c>
      <c r="AB14" s="17">
        <v>30864</v>
      </c>
      <c r="AC14" s="17">
        <v>30657</v>
      </c>
      <c r="AD14" s="17">
        <v>33904</v>
      </c>
      <c r="AE14" s="17">
        <v>32733</v>
      </c>
      <c r="AF14" s="17">
        <v>34971</v>
      </c>
      <c r="AG14" s="17">
        <v>34966</v>
      </c>
      <c r="AH14" s="17">
        <v>39536</v>
      </c>
      <c r="AI14" s="17">
        <v>47198</v>
      </c>
      <c r="AJ14" s="17">
        <v>57677</v>
      </c>
      <c r="AK14" s="17">
        <v>60547</v>
      </c>
      <c r="AL14" s="17">
        <v>74375</v>
      </c>
      <c r="AM14" s="17">
        <v>82116</v>
      </c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50"/>
      <c r="BC14" s="20"/>
      <c r="BD14" s="20"/>
    </row>
    <row r="15" spans="1:56" s="1" customFormat="1" ht="13.5">
      <c r="A15" s="1">
        <v>20</v>
      </c>
      <c r="B15" s="2" t="s">
        <v>163</v>
      </c>
      <c r="C15" s="17">
        <v>75</v>
      </c>
      <c r="D15" s="17">
        <v>87</v>
      </c>
      <c r="E15" s="17">
        <v>92</v>
      </c>
      <c r="F15" s="17">
        <v>104</v>
      </c>
      <c r="G15" s="17">
        <v>117</v>
      </c>
      <c r="H15" s="17">
        <v>131</v>
      </c>
      <c r="I15" s="17">
        <v>148</v>
      </c>
      <c r="J15" s="17">
        <v>158</v>
      </c>
      <c r="K15" s="17">
        <v>180</v>
      </c>
      <c r="L15" s="17">
        <v>199</v>
      </c>
      <c r="M15" s="17">
        <v>230</v>
      </c>
      <c r="N15" s="17">
        <v>280</v>
      </c>
      <c r="O15" s="17">
        <v>383</v>
      </c>
      <c r="P15" s="17">
        <v>412</v>
      </c>
      <c r="Q15" s="17">
        <v>422</v>
      </c>
      <c r="R15" s="17">
        <v>458</v>
      </c>
      <c r="S15" s="17">
        <v>472</v>
      </c>
      <c r="T15" s="17">
        <v>493</v>
      </c>
      <c r="U15" s="17">
        <v>504</v>
      </c>
      <c r="V15" s="17">
        <v>497</v>
      </c>
      <c r="W15" s="17">
        <v>512</v>
      </c>
      <c r="X15" s="17">
        <v>515</v>
      </c>
      <c r="Y15" s="17">
        <v>527</v>
      </c>
      <c r="Z15" s="17">
        <v>536</v>
      </c>
      <c r="AA15" s="17">
        <v>543</v>
      </c>
      <c r="AB15" s="17">
        <v>555</v>
      </c>
      <c r="AC15" s="17">
        <v>565</v>
      </c>
      <c r="AD15" s="17">
        <v>616</v>
      </c>
      <c r="AE15" s="17">
        <v>631</v>
      </c>
      <c r="AF15" s="17">
        <v>658</v>
      </c>
      <c r="AG15" s="17">
        <v>692</v>
      </c>
      <c r="AH15" s="17">
        <v>727</v>
      </c>
      <c r="AI15" s="17">
        <v>758</v>
      </c>
      <c r="AJ15" s="17">
        <v>771</v>
      </c>
      <c r="AK15" s="17">
        <v>866</v>
      </c>
      <c r="AL15" s="17">
        <v>1026</v>
      </c>
      <c r="AM15" s="17">
        <v>2866</v>
      </c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50"/>
      <c r="BC15" s="20"/>
      <c r="BD15" s="20"/>
    </row>
    <row r="16" spans="1:56" s="1" customFormat="1" ht="13.5">
      <c r="A16" s="1">
        <v>9</v>
      </c>
      <c r="B16" s="2" t="s">
        <v>44</v>
      </c>
      <c r="C16" s="17">
        <v>122</v>
      </c>
      <c r="D16" s="17">
        <v>130</v>
      </c>
      <c r="E16" s="17">
        <v>152</v>
      </c>
      <c r="F16" s="17">
        <v>159</v>
      </c>
      <c r="G16" s="17">
        <v>179</v>
      </c>
      <c r="H16" s="17">
        <v>187</v>
      </c>
      <c r="I16" s="17">
        <v>231</v>
      </c>
      <c r="J16" s="17">
        <v>280</v>
      </c>
      <c r="K16" s="17">
        <v>305</v>
      </c>
      <c r="L16" s="17">
        <v>351</v>
      </c>
      <c r="M16" s="17">
        <v>392</v>
      </c>
      <c r="N16" s="17">
        <v>542</v>
      </c>
      <c r="O16" s="17">
        <v>567</v>
      </c>
      <c r="P16" s="17">
        <v>620</v>
      </c>
      <c r="Q16" s="17">
        <v>666</v>
      </c>
      <c r="R16" s="17">
        <v>685</v>
      </c>
      <c r="S16" s="17">
        <v>708</v>
      </c>
      <c r="T16" s="17">
        <v>736</v>
      </c>
      <c r="U16" s="17">
        <v>766</v>
      </c>
      <c r="V16" s="17">
        <v>757</v>
      </c>
      <c r="W16" s="17">
        <v>775</v>
      </c>
      <c r="X16" s="17">
        <v>787</v>
      </c>
      <c r="Y16" s="17">
        <v>808</v>
      </c>
      <c r="Z16" s="17">
        <v>806</v>
      </c>
      <c r="AA16" s="17">
        <v>849</v>
      </c>
      <c r="AB16" s="17">
        <v>871</v>
      </c>
      <c r="AC16" s="17">
        <v>939</v>
      </c>
      <c r="AD16" s="17">
        <v>1006</v>
      </c>
      <c r="AE16" s="17">
        <v>1063</v>
      </c>
      <c r="AF16" s="17">
        <v>1141</v>
      </c>
      <c r="AG16" s="17">
        <v>1353</v>
      </c>
      <c r="AH16" s="17">
        <v>1433</v>
      </c>
      <c r="AI16" s="21">
        <v>1437</v>
      </c>
      <c r="AJ16" s="17">
        <v>2014</v>
      </c>
      <c r="AK16" s="17">
        <v>2062</v>
      </c>
      <c r="AL16" s="17">
        <v>2094</v>
      </c>
      <c r="AM16" s="17">
        <v>2068</v>
      </c>
      <c r="AN16" s="17">
        <v>2340</v>
      </c>
      <c r="AO16" s="17">
        <v>2207</v>
      </c>
      <c r="AP16" s="17">
        <v>2178</v>
      </c>
      <c r="AQ16" s="17">
        <v>2167</v>
      </c>
      <c r="AR16" s="17">
        <v>2162</v>
      </c>
      <c r="AS16" s="17">
        <v>2081</v>
      </c>
      <c r="AT16" s="17">
        <v>2011</v>
      </c>
      <c r="AU16" s="17">
        <v>6327</v>
      </c>
      <c r="AV16" s="17">
        <v>6350</v>
      </c>
      <c r="AW16" s="18">
        <v>6354</v>
      </c>
      <c r="AX16" s="20">
        <v>6435</v>
      </c>
      <c r="AY16" s="20">
        <v>5227</v>
      </c>
      <c r="AZ16" s="20">
        <v>5567</v>
      </c>
      <c r="BA16" s="44">
        <v>6840.689</v>
      </c>
      <c r="BB16" s="49">
        <v>5913.657</v>
      </c>
      <c r="BC16" s="44">
        <v>1809</v>
      </c>
      <c r="BD16" s="44">
        <v>2844</v>
      </c>
    </row>
    <row r="17" spans="1:56" s="1" customFormat="1" ht="13.5">
      <c r="A17" s="1">
        <v>10</v>
      </c>
      <c r="B17" s="2" t="s">
        <v>45</v>
      </c>
      <c r="C17" s="17">
        <v>73</v>
      </c>
      <c r="D17" s="17">
        <v>76</v>
      </c>
      <c r="E17" s="17">
        <v>93</v>
      </c>
      <c r="F17" s="17">
        <v>97</v>
      </c>
      <c r="G17" s="17">
        <v>111</v>
      </c>
      <c r="H17" s="17">
        <v>161</v>
      </c>
      <c r="I17" s="17">
        <v>169</v>
      </c>
      <c r="J17" s="17">
        <v>192</v>
      </c>
      <c r="K17" s="17">
        <v>287</v>
      </c>
      <c r="L17" s="17">
        <v>324</v>
      </c>
      <c r="M17" s="17">
        <v>475</v>
      </c>
      <c r="N17" s="17">
        <v>730</v>
      </c>
      <c r="O17" s="17">
        <v>915</v>
      </c>
      <c r="P17" s="17">
        <v>2147</v>
      </c>
      <c r="Q17" s="17">
        <v>2653</v>
      </c>
      <c r="R17" s="17">
        <v>2569</v>
      </c>
      <c r="S17" s="17">
        <v>3883</v>
      </c>
      <c r="T17" s="17">
        <v>4150</v>
      </c>
      <c r="U17" s="17">
        <v>5171</v>
      </c>
      <c r="V17" s="17">
        <v>5608</v>
      </c>
      <c r="W17" s="17">
        <v>5985</v>
      </c>
      <c r="X17" s="17">
        <v>6266</v>
      </c>
      <c r="Y17" s="17">
        <v>6594</v>
      </c>
      <c r="Z17" s="17">
        <v>6298</v>
      </c>
      <c r="AA17" s="17">
        <v>6417</v>
      </c>
      <c r="AB17" s="17">
        <v>6408</v>
      </c>
      <c r="AC17" s="17">
        <v>7095</v>
      </c>
      <c r="AD17" s="17">
        <v>8160</v>
      </c>
      <c r="AE17" s="17">
        <v>8251</v>
      </c>
      <c r="AF17" s="17">
        <v>9533</v>
      </c>
      <c r="AG17" s="17">
        <v>9467</v>
      </c>
      <c r="AH17" s="17">
        <v>10866</v>
      </c>
      <c r="AI17" s="17">
        <v>12080</v>
      </c>
      <c r="AJ17" s="17">
        <v>12987</v>
      </c>
      <c r="AK17" s="17">
        <v>12432</v>
      </c>
      <c r="AL17" s="17">
        <v>13742</v>
      </c>
      <c r="AM17" s="17">
        <v>11331</v>
      </c>
      <c r="AN17" s="17">
        <v>11153</v>
      </c>
      <c r="AO17" s="17">
        <v>9989</v>
      </c>
      <c r="AP17" s="17">
        <v>10403</v>
      </c>
      <c r="AQ17" s="17">
        <v>10345</v>
      </c>
      <c r="AR17" s="17">
        <v>10928</v>
      </c>
      <c r="AS17" s="17">
        <v>10981</v>
      </c>
      <c r="AT17" s="17">
        <v>11515</v>
      </c>
      <c r="AU17" s="17">
        <v>11934</v>
      </c>
      <c r="AV17" s="17">
        <v>12627</v>
      </c>
      <c r="AW17" s="18">
        <v>11769</v>
      </c>
      <c r="AX17" s="20">
        <v>11626</v>
      </c>
      <c r="AY17" s="20">
        <v>11793</v>
      </c>
      <c r="AZ17" s="20">
        <v>10580</v>
      </c>
      <c r="BA17" s="45">
        <v>10261.831</v>
      </c>
      <c r="BB17" s="51">
        <v>10774</v>
      </c>
      <c r="BC17" s="45">
        <v>11302</v>
      </c>
      <c r="BD17" s="45">
        <v>6047</v>
      </c>
    </row>
    <row r="18" spans="1:56" s="1" customFormat="1" ht="13.5">
      <c r="A18" s="1">
        <v>11</v>
      </c>
      <c r="B18" s="2" t="s">
        <v>179</v>
      </c>
      <c r="C18" s="17">
        <v>2145</v>
      </c>
      <c r="D18" s="17">
        <v>237</v>
      </c>
      <c r="E18" s="17">
        <v>103</v>
      </c>
      <c r="F18" s="17">
        <v>111</v>
      </c>
      <c r="G18" s="17">
        <v>118</v>
      </c>
      <c r="H18" s="17">
        <v>124</v>
      </c>
      <c r="I18" s="17">
        <v>139</v>
      </c>
      <c r="J18" s="17">
        <v>150</v>
      </c>
      <c r="K18" s="17">
        <v>161</v>
      </c>
      <c r="L18" s="17">
        <v>183</v>
      </c>
      <c r="M18" s="17">
        <v>204</v>
      </c>
      <c r="N18" s="17">
        <v>251</v>
      </c>
      <c r="O18" s="17">
        <v>259</v>
      </c>
      <c r="P18" s="17">
        <v>668</v>
      </c>
      <c r="Q18" s="17">
        <v>772</v>
      </c>
      <c r="R18" s="17">
        <v>801</v>
      </c>
      <c r="S18" s="17">
        <v>803</v>
      </c>
      <c r="T18" s="17">
        <v>827</v>
      </c>
      <c r="U18" s="17">
        <v>857</v>
      </c>
      <c r="V18" s="17">
        <v>854</v>
      </c>
      <c r="W18" s="17">
        <v>873</v>
      </c>
      <c r="X18" s="17">
        <v>896</v>
      </c>
      <c r="Y18" s="17">
        <v>938</v>
      </c>
      <c r="Z18" s="17">
        <v>1009</v>
      </c>
      <c r="AA18" s="17">
        <v>978</v>
      </c>
      <c r="AB18" s="17">
        <v>1087</v>
      </c>
      <c r="AC18" s="17">
        <v>1087</v>
      </c>
      <c r="AD18" s="17">
        <v>1193</v>
      </c>
      <c r="AE18" s="17">
        <v>1434</v>
      </c>
      <c r="AF18" s="17">
        <v>1542</v>
      </c>
      <c r="AG18" s="17">
        <v>2652</v>
      </c>
      <c r="AH18" s="17">
        <v>2526</v>
      </c>
      <c r="AI18" s="17">
        <v>1859</v>
      </c>
      <c r="AJ18" s="17">
        <v>2170</v>
      </c>
      <c r="AK18" s="17">
        <v>2405</v>
      </c>
      <c r="AL18" s="17">
        <v>2342</v>
      </c>
      <c r="AM18" s="17">
        <v>2333</v>
      </c>
      <c r="AN18" s="17">
        <v>3502</v>
      </c>
      <c r="AO18" s="17">
        <v>3238</v>
      </c>
      <c r="AP18" s="17">
        <v>1650</v>
      </c>
      <c r="AQ18" s="17">
        <v>1547</v>
      </c>
      <c r="AR18" s="17">
        <v>1543</v>
      </c>
      <c r="AS18" s="17">
        <v>1601</v>
      </c>
      <c r="AT18" s="17">
        <v>1541</v>
      </c>
      <c r="AU18" s="17">
        <v>1504</v>
      </c>
      <c r="AV18" s="17">
        <v>1470</v>
      </c>
      <c r="AW18" s="18">
        <v>1386</v>
      </c>
      <c r="AX18" s="20">
        <v>1341</v>
      </c>
      <c r="AY18" s="20">
        <v>1364</v>
      </c>
      <c r="AZ18" s="20">
        <v>1282</v>
      </c>
      <c r="BA18" s="45">
        <v>1275.934</v>
      </c>
      <c r="BB18" s="51">
        <v>1277.378</v>
      </c>
      <c r="BC18" s="45">
        <v>1301</v>
      </c>
      <c r="BD18" s="45">
        <v>1270</v>
      </c>
    </row>
    <row r="19" spans="1:56" s="1" customFormat="1" ht="13.5">
      <c r="A19" s="1">
        <v>12</v>
      </c>
      <c r="B19" s="2" t="s">
        <v>52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17">
        <v>2212062</v>
      </c>
      <c r="AO19" s="17">
        <v>2265813</v>
      </c>
      <c r="AP19" s="17">
        <v>2290193</v>
      </c>
      <c r="AQ19" s="17">
        <v>2283991</v>
      </c>
      <c r="AR19" s="17">
        <v>2305603</v>
      </c>
      <c r="AS19" s="17">
        <v>2303698</v>
      </c>
      <c r="AT19" s="17">
        <v>2312124</v>
      </c>
      <c r="AU19" s="17">
        <v>2318218</v>
      </c>
      <c r="AV19" s="17">
        <v>2341343</v>
      </c>
      <c r="AW19" s="18">
        <v>2323553</v>
      </c>
      <c r="AX19" s="20">
        <v>2449367</v>
      </c>
      <c r="AY19" s="20">
        <v>2465699</v>
      </c>
      <c r="AZ19" s="20">
        <v>2315081</v>
      </c>
      <c r="BA19" s="44">
        <v>2311844.541</v>
      </c>
      <c r="BB19" s="49">
        <v>2280078.82</v>
      </c>
      <c r="BC19" s="44">
        <v>2246345</v>
      </c>
      <c r="BD19" s="44">
        <v>2250769</v>
      </c>
    </row>
    <row r="20" spans="2:56" s="1" customFormat="1" ht="13.5">
      <c r="B20" s="2" t="s">
        <v>165</v>
      </c>
      <c r="C20" s="17">
        <v>63078</v>
      </c>
      <c r="D20" s="17">
        <v>72277</v>
      </c>
      <c r="E20" s="17">
        <v>87520</v>
      </c>
      <c r="F20" s="17">
        <v>101295</v>
      </c>
      <c r="G20" s="17">
        <v>111495</v>
      </c>
      <c r="H20" s="17">
        <v>123137</v>
      </c>
      <c r="I20" s="17">
        <v>142077</v>
      </c>
      <c r="J20" s="17">
        <v>164220</v>
      </c>
      <c r="K20" s="17">
        <v>196453</v>
      </c>
      <c r="L20" s="17">
        <v>237047</v>
      </c>
      <c r="M20" s="17">
        <v>271228</v>
      </c>
      <c r="N20" s="17">
        <v>354141</v>
      </c>
      <c r="O20" s="17">
        <v>401951</v>
      </c>
      <c r="P20" s="17">
        <v>464206</v>
      </c>
      <c r="Q20" s="17">
        <v>535060</v>
      </c>
      <c r="R20" s="17">
        <v>602589</v>
      </c>
      <c r="S20" s="17">
        <v>642268</v>
      </c>
      <c r="T20" s="17">
        <v>686995</v>
      </c>
      <c r="U20" s="17">
        <v>716829</v>
      </c>
      <c r="V20" s="17">
        <v>709242</v>
      </c>
      <c r="W20" s="17">
        <v>714760</v>
      </c>
      <c r="X20" s="17">
        <v>713789</v>
      </c>
      <c r="Y20" s="17">
        <v>745591</v>
      </c>
      <c r="Z20" s="17">
        <v>780174</v>
      </c>
      <c r="AA20" s="17">
        <v>812954</v>
      </c>
      <c r="AB20" s="17">
        <v>854322</v>
      </c>
      <c r="AC20" s="17">
        <v>894301</v>
      </c>
      <c r="AD20" s="17">
        <v>936324</v>
      </c>
      <c r="AE20" s="17">
        <v>992108</v>
      </c>
      <c r="AF20" s="17">
        <v>1046345</v>
      </c>
      <c r="AG20" s="17">
        <v>1100356</v>
      </c>
      <c r="AH20" s="17">
        <v>1157384</v>
      </c>
      <c r="AI20" s="17">
        <v>1241241</v>
      </c>
      <c r="AJ20" s="17">
        <v>1288963</v>
      </c>
      <c r="AK20" s="17">
        <v>1311084</v>
      </c>
      <c r="AL20" s="17">
        <v>1348729</v>
      </c>
      <c r="AM20" s="17">
        <v>1370438</v>
      </c>
      <c r="AN20" s="17"/>
      <c r="AO20" s="17"/>
      <c r="AP20" s="17"/>
      <c r="AQ20" s="17"/>
      <c r="AR20" s="17"/>
      <c r="AS20" s="17"/>
      <c r="AT20" s="17"/>
      <c r="AU20" s="17"/>
      <c r="AV20" s="17"/>
      <c r="AW20" s="18"/>
      <c r="AX20" s="20"/>
      <c r="AY20" s="20"/>
      <c r="AZ20" s="20"/>
      <c r="BA20" s="20"/>
      <c r="BB20" s="50"/>
      <c r="BC20" s="20"/>
      <c r="BD20" s="20"/>
    </row>
    <row r="21" spans="1:56" s="1" customFormat="1" ht="13.5">
      <c r="A21" s="1">
        <v>7</v>
      </c>
      <c r="B21" s="2" t="s">
        <v>164</v>
      </c>
      <c r="C21" s="17">
        <v>14640</v>
      </c>
      <c r="D21" s="17">
        <v>16822</v>
      </c>
      <c r="E21" s="17">
        <v>20404</v>
      </c>
      <c r="F21" s="17">
        <v>24196</v>
      </c>
      <c r="G21" s="17">
        <v>31837</v>
      </c>
      <c r="H21" s="17">
        <v>44338</v>
      </c>
      <c r="I21" s="17">
        <v>60136</v>
      </c>
      <c r="J21" s="17">
        <v>70790</v>
      </c>
      <c r="K21" s="17">
        <v>88949</v>
      </c>
      <c r="L21" s="17">
        <v>108273</v>
      </c>
      <c r="M21" s="17">
        <v>133340</v>
      </c>
      <c r="N21" s="17">
        <v>169857</v>
      </c>
      <c r="O21" s="17">
        <v>196145</v>
      </c>
      <c r="P21" s="17">
        <v>224263</v>
      </c>
      <c r="Q21" s="17">
        <v>251481</v>
      </c>
      <c r="R21" s="17">
        <v>288156</v>
      </c>
      <c r="S21" s="17">
        <v>334898</v>
      </c>
      <c r="T21" s="17">
        <v>363365</v>
      </c>
      <c r="U21" s="17">
        <v>380420</v>
      </c>
      <c r="V21" s="17">
        <v>392311</v>
      </c>
      <c r="W21" s="17">
        <v>401833</v>
      </c>
      <c r="X21" s="17">
        <v>413337</v>
      </c>
      <c r="Y21" s="17">
        <v>420342</v>
      </c>
      <c r="Z21" s="17">
        <v>432525</v>
      </c>
      <c r="AA21" s="17">
        <v>440193</v>
      </c>
      <c r="AB21" s="17">
        <v>466623</v>
      </c>
      <c r="AC21" s="17">
        <v>494775</v>
      </c>
      <c r="AD21" s="17">
        <v>522561</v>
      </c>
      <c r="AE21" s="17">
        <v>551778</v>
      </c>
      <c r="AF21" s="17">
        <v>581577</v>
      </c>
      <c r="AG21" s="17">
        <v>605238</v>
      </c>
      <c r="AH21" s="17">
        <v>646120</v>
      </c>
      <c r="AI21" s="17">
        <v>692800</v>
      </c>
      <c r="AJ21" s="17">
        <v>734486</v>
      </c>
      <c r="AK21" s="17">
        <v>740132</v>
      </c>
      <c r="AL21" s="17">
        <v>773837</v>
      </c>
      <c r="AM21" s="17">
        <v>770277</v>
      </c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19"/>
      <c r="AY21" s="19"/>
      <c r="AZ21" s="19"/>
      <c r="BA21" s="19"/>
      <c r="BB21" s="52"/>
      <c r="BC21" s="19"/>
      <c r="BD21" s="19"/>
    </row>
    <row r="22" spans="1:56" s="1" customFormat="1" ht="13.5">
      <c r="A22" s="1">
        <v>13</v>
      </c>
      <c r="B22" s="2" t="s">
        <v>53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17">
        <v>123894</v>
      </c>
      <c r="AO22" s="17">
        <v>128052</v>
      </c>
      <c r="AP22" s="17">
        <v>133994</v>
      </c>
      <c r="AQ22" s="17">
        <v>129020</v>
      </c>
      <c r="AR22" s="17">
        <v>129076</v>
      </c>
      <c r="AS22" s="17">
        <v>130768</v>
      </c>
      <c r="AT22" s="17">
        <v>131529</v>
      </c>
      <c r="AU22" s="17">
        <v>136424</v>
      </c>
      <c r="AV22" s="17">
        <v>135081</v>
      </c>
      <c r="AW22" s="18">
        <v>154119</v>
      </c>
      <c r="AX22" s="20">
        <v>150063</v>
      </c>
      <c r="AY22" s="20">
        <v>162582</v>
      </c>
      <c r="AZ22" s="20">
        <v>162637</v>
      </c>
      <c r="BA22" s="44">
        <v>162672.483</v>
      </c>
      <c r="BB22" s="49">
        <v>105475.492</v>
      </c>
      <c r="BC22" s="44">
        <v>106798</v>
      </c>
      <c r="BD22" s="44">
        <v>106731</v>
      </c>
    </row>
    <row r="23" spans="2:56" s="1" customFormat="1" ht="13.5">
      <c r="B23" s="2" t="s">
        <v>166</v>
      </c>
      <c r="C23" s="17">
        <v>3082</v>
      </c>
      <c r="D23" s="17">
        <v>3195</v>
      </c>
      <c r="E23" s="17">
        <v>3541</v>
      </c>
      <c r="F23" s="17">
        <v>4096</v>
      </c>
      <c r="G23" s="17">
        <v>4379</v>
      </c>
      <c r="H23" s="17">
        <v>5028</v>
      </c>
      <c r="I23" s="17">
        <v>5513</v>
      </c>
      <c r="J23" s="17">
        <v>6274</v>
      </c>
      <c r="K23" s="17">
        <v>8142</v>
      </c>
      <c r="L23" s="17">
        <v>12393</v>
      </c>
      <c r="M23" s="17">
        <v>14928</v>
      </c>
      <c r="N23" s="17">
        <v>19669</v>
      </c>
      <c r="O23" s="17">
        <v>23733</v>
      </c>
      <c r="P23" s="17">
        <v>18574</v>
      </c>
      <c r="Q23" s="17">
        <v>20165</v>
      </c>
      <c r="R23" s="17">
        <v>23773</v>
      </c>
      <c r="S23" s="17">
        <v>25103</v>
      </c>
      <c r="T23" s="17">
        <v>27264</v>
      </c>
      <c r="U23" s="17">
        <v>29658</v>
      </c>
      <c r="V23" s="17">
        <v>29313</v>
      </c>
      <c r="W23" s="17">
        <v>31812</v>
      </c>
      <c r="X23" s="17">
        <v>33759</v>
      </c>
      <c r="Y23" s="17">
        <v>36121</v>
      </c>
      <c r="Z23" s="17">
        <v>39761</v>
      </c>
      <c r="AA23" s="17">
        <v>44059</v>
      </c>
      <c r="AB23" s="17">
        <v>48371</v>
      </c>
      <c r="AC23" s="17">
        <v>51242</v>
      </c>
      <c r="AD23" s="17">
        <v>56144</v>
      </c>
      <c r="AE23" s="17">
        <v>61338</v>
      </c>
      <c r="AF23" s="17">
        <v>64343</v>
      </c>
      <c r="AG23" s="17">
        <v>69891</v>
      </c>
      <c r="AH23" s="17">
        <v>70813</v>
      </c>
      <c r="AI23" s="17">
        <v>75146</v>
      </c>
      <c r="AJ23" s="17">
        <v>91512</v>
      </c>
      <c r="AK23" s="17">
        <v>95120</v>
      </c>
      <c r="AL23" s="17">
        <v>101716</v>
      </c>
      <c r="AM23" s="17">
        <v>109492</v>
      </c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19"/>
      <c r="AY23" s="19"/>
      <c r="AZ23" s="19"/>
      <c r="BA23" s="19"/>
      <c r="BB23" s="52"/>
      <c r="BC23" s="19"/>
      <c r="BD23" s="19"/>
    </row>
    <row r="24" spans="1:56" s="1" customFormat="1" ht="13.5">
      <c r="A24" s="1">
        <v>18</v>
      </c>
      <c r="B24" s="2" t="s">
        <v>167</v>
      </c>
      <c r="C24" s="17">
        <v>141</v>
      </c>
      <c r="D24" s="17">
        <v>182</v>
      </c>
      <c r="E24" s="17">
        <v>529</v>
      </c>
      <c r="F24" s="17">
        <v>252</v>
      </c>
      <c r="G24" s="17">
        <v>240</v>
      </c>
      <c r="H24" s="17">
        <v>259</v>
      </c>
      <c r="I24" s="17">
        <v>319</v>
      </c>
      <c r="J24" s="17">
        <v>399</v>
      </c>
      <c r="K24" s="17">
        <v>455</v>
      </c>
      <c r="L24" s="17">
        <v>565</v>
      </c>
      <c r="M24" s="17">
        <v>737</v>
      </c>
      <c r="N24" s="17">
        <v>896</v>
      </c>
      <c r="O24" s="17">
        <v>1034</v>
      </c>
      <c r="P24" s="17">
        <v>1164</v>
      </c>
      <c r="Q24" s="17">
        <v>1287</v>
      </c>
      <c r="R24" s="17">
        <v>1334</v>
      </c>
      <c r="S24" s="17">
        <v>1310</v>
      </c>
      <c r="T24" s="17">
        <v>1367</v>
      </c>
      <c r="U24" s="17">
        <v>1476</v>
      </c>
      <c r="V24" s="17">
        <v>1890</v>
      </c>
      <c r="W24" s="17">
        <v>3821</v>
      </c>
      <c r="X24" s="17">
        <v>2827</v>
      </c>
      <c r="Y24" s="17">
        <v>2970</v>
      </c>
      <c r="Z24" s="17">
        <v>3635</v>
      </c>
      <c r="AA24" s="17">
        <v>3708</v>
      </c>
      <c r="AB24" s="17">
        <v>4557</v>
      </c>
      <c r="AC24" s="17">
        <v>4190</v>
      </c>
      <c r="AD24" s="17">
        <v>5046</v>
      </c>
      <c r="AE24" s="17">
        <v>3787</v>
      </c>
      <c r="AF24" s="17">
        <v>4340</v>
      </c>
      <c r="AG24" s="17">
        <v>4085</v>
      </c>
      <c r="AH24" s="17">
        <v>4529</v>
      </c>
      <c r="AI24" s="17">
        <v>3744</v>
      </c>
      <c r="AJ24" s="17">
        <v>4338</v>
      </c>
      <c r="AK24" s="17">
        <v>3888</v>
      </c>
      <c r="AL24" s="17">
        <v>4378</v>
      </c>
      <c r="AM24" s="17">
        <v>4234</v>
      </c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50"/>
      <c r="BC24" s="20"/>
      <c r="BD24" s="20"/>
    </row>
    <row r="25" spans="1:56" s="1" customFormat="1" ht="13.5">
      <c r="A25" s="1">
        <v>14</v>
      </c>
      <c r="B25" s="2" t="s">
        <v>48</v>
      </c>
      <c r="C25" s="17">
        <v>9383</v>
      </c>
      <c r="D25" s="17">
        <v>10183</v>
      </c>
      <c r="E25" s="17">
        <v>10884</v>
      </c>
      <c r="F25" s="17">
        <v>12014</v>
      </c>
      <c r="G25" s="17">
        <v>12970</v>
      </c>
      <c r="H25" s="17">
        <v>14530</v>
      </c>
      <c r="I25" s="17">
        <v>16648</v>
      </c>
      <c r="J25" s="17">
        <v>18782</v>
      </c>
      <c r="K25" s="17">
        <v>21477</v>
      </c>
      <c r="L25" s="17">
        <v>24569</v>
      </c>
      <c r="M25" s="17">
        <v>28082</v>
      </c>
      <c r="N25" s="17">
        <v>35706</v>
      </c>
      <c r="O25" s="17">
        <v>38799</v>
      </c>
      <c r="P25" s="17">
        <v>43152</v>
      </c>
      <c r="Q25" s="17">
        <v>48388</v>
      </c>
      <c r="R25" s="17">
        <v>53811</v>
      </c>
      <c r="S25" s="17">
        <v>56097</v>
      </c>
      <c r="T25" s="17">
        <v>59205</v>
      </c>
      <c r="U25" s="17">
        <v>60147</v>
      </c>
      <c r="V25" s="17">
        <v>58749</v>
      </c>
      <c r="W25" s="17">
        <v>60193</v>
      </c>
      <c r="X25" s="17">
        <v>61266</v>
      </c>
      <c r="Y25" s="17">
        <v>66477</v>
      </c>
      <c r="Z25" s="17">
        <v>66748</v>
      </c>
      <c r="AA25" s="17">
        <v>66642</v>
      </c>
      <c r="AB25" s="17">
        <v>68037</v>
      </c>
      <c r="AC25" s="17">
        <v>70108</v>
      </c>
      <c r="AD25" s="17">
        <v>73557</v>
      </c>
      <c r="AE25" s="17">
        <v>76177</v>
      </c>
      <c r="AF25" s="17">
        <v>81030</v>
      </c>
      <c r="AG25" s="17">
        <v>82660</v>
      </c>
      <c r="AH25" s="17">
        <v>85418</v>
      </c>
      <c r="AI25" s="17">
        <v>94944</v>
      </c>
      <c r="AJ25" s="17">
        <v>100894</v>
      </c>
      <c r="AK25" s="17">
        <v>104501</v>
      </c>
      <c r="AL25" s="17">
        <v>109176</v>
      </c>
      <c r="AM25" s="17">
        <v>115727</v>
      </c>
      <c r="AN25" s="17">
        <v>122517</v>
      </c>
      <c r="AO25" s="17">
        <v>122442</v>
      </c>
      <c r="AP25" s="17">
        <v>118777</v>
      </c>
      <c r="AQ25" s="17">
        <v>119042</v>
      </c>
      <c r="AR25" s="17">
        <v>119102</v>
      </c>
      <c r="AS25" s="17">
        <v>120988</v>
      </c>
      <c r="AT25" s="17">
        <v>129027</v>
      </c>
      <c r="AU25" s="17">
        <v>131585</v>
      </c>
      <c r="AV25" s="17">
        <v>135014</v>
      </c>
      <c r="AW25" s="18">
        <v>125077</v>
      </c>
      <c r="AX25" s="20">
        <v>113774</v>
      </c>
      <c r="AY25" s="20">
        <v>103016</v>
      </c>
      <c r="AZ25" s="20">
        <v>93083</v>
      </c>
      <c r="BA25" s="44">
        <v>97818.062</v>
      </c>
      <c r="BB25" s="49">
        <v>96963.917</v>
      </c>
      <c r="BC25" s="44">
        <v>102200</v>
      </c>
      <c r="BD25" s="44">
        <v>104583</v>
      </c>
    </row>
    <row r="26" spans="1:56" s="1" customFormat="1" ht="13.5">
      <c r="A26" s="1">
        <v>15</v>
      </c>
      <c r="B26" s="2" t="s">
        <v>168</v>
      </c>
      <c r="C26" s="17">
        <v>7892</v>
      </c>
      <c r="D26" s="17">
        <v>8227</v>
      </c>
      <c r="E26" s="17">
        <v>10815</v>
      </c>
      <c r="F26" s="17">
        <v>12207</v>
      </c>
      <c r="G26" s="17">
        <v>14750</v>
      </c>
      <c r="H26" s="17">
        <v>16789</v>
      </c>
      <c r="I26" s="17">
        <v>18795</v>
      </c>
      <c r="J26" s="17">
        <v>21491</v>
      </c>
      <c r="K26" s="17">
        <v>29156</v>
      </c>
      <c r="L26" s="17">
        <v>40914</v>
      </c>
      <c r="M26" s="17">
        <v>56266</v>
      </c>
      <c r="N26" s="17">
        <v>60537</v>
      </c>
      <c r="O26" s="17">
        <v>64842</v>
      </c>
      <c r="P26" s="17">
        <v>65772</v>
      </c>
      <c r="Q26" s="17">
        <v>72030</v>
      </c>
      <c r="R26" s="17">
        <v>108373</v>
      </c>
      <c r="S26" s="17">
        <v>157436</v>
      </c>
      <c r="T26" s="17">
        <v>183084</v>
      </c>
      <c r="U26" s="17">
        <v>177179</v>
      </c>
      <c r="V26" s="17">
        <v>177764</v>
      </c>
      <c r="W26" s="17">
        <v>171487</v>
      </c>
      <c r="X26" s="17">
        <v>198672</v>
      </c>
      <c r="Y26" s="17">
        <v>217557</v>
      </c>
      <c r="Z26" s="17">
        <v>221409</v>
      </c>
      <c r="AA26" s="17">
        <v>221226</v>
      </c>
      <c r="AB26" s="17">
        <v>233649</v>
      </c>
      <c r="AC26" s="17">
        <v>251548</v>
      </c>
      <c r="AD26" s="17">
        <v>255913</v>
      </c>
      <c r="AE26" s="17">
        <v>259223</v>
      </c>
      <c r="AF26" s="17">
        <v>280712</v>
      </c>
      <c r="AG26" s="17">
        <v>283653</v>
      </c>
      <c r="AH26" s="17">
        <v>302553</v>
      </c>
      <c r="AI26" s="17">
        <v>421349</v>
      </c>
      <c r="AJ26" s="17">
        <v>472214</v>
      </c>
      <c r="AK26" s="17">
        <v>492782</v>
      </c>
      <c r="AL26" s="17">
        <v>508272</v>
      </c>
      <c r="AM26" s="17">
        <v>510706</v>
      </c>
      <c r="AN26" s="17">
        <v>561284</v>
      </c>
      <c r="AO26" s="17">
        <v>601042</v>
      </c>
      <c r="AP26" s="17">
        <v>611296</v>
      </c>
      <c r="AQ26" s="17">
        <v>605328</v>
      </c>
      <c r="AR26" s="17">
        <v>590706</v>
      </c>
      <c r="AS26" s="17">
        <v>558089</v>
      </c>
      <c r="AT26" s="17">
        <v>503325</v>
      </c>
      <c r="AU26" s="17">
        <v>512714</v>
      </c>
      <c r="AV26" s="17">
        <v>531554</v>
      </c>
      <c r="AW26" s="18">
        <v>538815</v>
      </c>
      <c r="AX26" s="20">
        <v>586250</v>
      </c>
      <c r="AY26" s="20">
        <v>512674</v>
      </c>
      <c r="AZ26" s="20">
        <v>521187</v>
      </c>
      <c r="BA26" s="44">
        <v>539582.318</v>
      </c>
      <c r="BB26" s="49">
        <v>481661</v>
      </c>
      <c r="BC26" s="44">
        <v>536643</v>
      </c>
      <c r="BD26" s="44">
        <v>544294</v>
      </c>
    </row>
    <row r="27" spans="1:56" s="1" customFormat="1" ht="13.5">
      <c r="A27" s="1">
        <v>16</v>
      </c>
      <c r="B27" s="2" t="s">
        <v>54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17">
        <v>81351</v>
      </c>
      <c r="AO27" s="17">
        <v>82062</v>
      </c>
      <c r="AP27" s="17">
        <v>80659</v>
      </c>
      <c r="AQ27" s="17">
        <v>83699</v>
      </c>
      <c r="AR27" s="17">
        <v>82954</v>
      </c>
      <c r="AS27" s="17">
        <v>78462</v>
      </c>
      <c r="AT27" s="17">
        <v>78538</v>
      </c>
      <c r="AU27" s="17">
        <v>78575</v>
      </c>
      <c r="AV27" s="17">
        <v>77056</v>
      </c>
      <c r="AW27" s="18">
        <v>70626</v>
      </c>
      <c r="AX27" s="20">
        <v>69242</v>
      </c>
      <c r="AY27" s="20">
        <v>70865</v>
      </c>
      <c r="AZ27" s="20">
        <v>68901</v>
      </c>
      <c r="BA27" s="44">
        <v>73345.707</v>
      </c>
      <c r="BB27" s="49">
        <v>73571</v>
      </c>
      <c r="BC27" s="44">
        <v>68583</v>
      </c>
      <c r="BD27" s="44">
        <v>47615</v>
      </c>
    </row>
    <row r="28" spans="1:56" s="1" customFormat="1" ht="13.5">
      <c r="A28" s="1">
        <v>19</v>
      </c>
      <c r="B28" s="2" t="s">
        <v>169</v>
      </c>
      <c r="C28" s="17">
        <v>1799</v>
      </c>
      <c r="D28" s="17">
        <v>1984</v>
      </c>
      <c r="E28" s="17">
        <v>2215</v>
      </c>
      <c r="F28" s="17">
        <v>2459</v>
      </c>
      <c r="G28" s="17">
        <v>2677</v>
      </c>
      <c r="H28" s="17">
        <v>3012</v>
      </c>
      <c r="I28" s="17">
        <v>3387</v>
      </c>
      <c r="J28" s="17">
        <v>3839</v>
      </c>
      <c r="K28" s="17">
        <v>4500</v>
      </c>
      <c r="L28" s="17">
        <v>5198</v>
      </c>
      <c r="M28" s="17">
        <v>2013</v>
      </c>
      <c r="N28" s="17">
        <v>2585</v>
      </c>
      <c r="O28" s="17">
        <v>2878</v>
      </c>
      <c r="P28" s="17">
        <v>3998</v>
      </c>
      <c r="Q28" s="17">
        <v>6191</v>
      </c>
      <c r="R28" s="17">
        <v>8943</v>
      </c>
      <c r="S28" s="17">
        <v>7121</v>
      </c>
      <c r="T28" s="17">
        <v>6518</v>
      </c>
      <c r="U28" s="17">
        <v>6277</v>
      </c>
      <c r="V28" s="17">
        <v>5731</v>
      </c>
      <c r="W28" s="17">
        <v>5889</v>
      </c>
      <c r="X28" s="17">
        <v>5185</v>
      </c>
      <c r="Y28" s="17">
        <v>5817</v>
      </c>
      <c r="Z28" s="17">
        <v>5506</v>
      </c>
      <c r="AA28" s="17">
        <v>5459</v>
      </c>
      <c r="AB28" s="17">
        <v>5689</v>
      </c>
      <c r="AC28" s="17">
        <v>5979</v>
      </c>
      <c r="AD28" s="17">
        <v>6624</v>
      </c>
      <c r="AE28" s="17">
        <v>6936</v>
      </c>
      <c r="AF28" s="17">
        <v>8010</v>
      </c>
      <c r="AG28" s="17">
        <v>8055</v>
      </c>
      <c r="AH28" s="17">
        <v>8276</v>
      </c>
      <c r="AI28" s="17">
        <v>33716</v>
      </c>
      <c r="AJ28" s="17">
        <v>38933</v>
      </c>
      <c r="AK28" s="17">
        <v>39547</v>
      </c>
      <c r="AL28" s="17">
        <v>41277</v>
      </c>
      <c r="AM28" s="17">
        <v>41508</v>
      </c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50"/>
      <c r="BC28" s="20"/>
      <c r="BD28" s="20"/>
    </row>
    <row r="29" spans="2:56" s="1" customFormat="1" ht="13.5">
      <c r="B29" s="2" t="s">
        <v>170</v>
      </c>
      <c r="C29" s="17">
        <v>1576</v>
      </c>
      <c r="D29" s="17">
        <v>1765</v>
      </c>
      <c r="E29" s="17">
        <v>1833</v>
      </c>
      <c r="F29" s="17">
        <v>1997</v>
      </c>
      <c r="G29" s="17">
        <v>2085</v>
      </c>
      <c r="H29" s="17">
        <v>2425</v>
      </c>
      <c r="I29" s="17">
        <v>2636</v>
      </c>
      <c r="J29" s="17">
        <v>3134</v>
      </c>
      <c r="K29" s="17">
        <v>3411</v>
      </c>
      <c r="L29" s="17">
        <v>4433</v>
      </c>
      <c r="M29" s="17">
        <v>6497</v>
      </c>
      <c r="N29" s="17">
        <v>9059</v>
      </c>
      <c r="O29" s="17">
        <v>9099</v>
      </c>
      <c r="P29" s="17">
        <v>8865</v>
      </c>
      <c r="Q29" s="17">
        <v>9494</v>
      </c>
      <c r="R29" s="17">
        <v>11968</v>
      </c>
      <c r="S29" s="17">
        <v>12163</v>
      </c>
      <c r="T29" s="17">
        <v>11744</v>
      </c>
      <c r="U29" s="17">
        <v>12470</v>
      </c>
      <c r="V29" s="17">
        <v>14913</v>
      </c>
      <c r="W29" s="17">
        <v>16159</v>
      </c>
      <c r="X29" s="17">
        <v>13139</v>
      </c>
      <c r="Y29" s="17">
        <v>13271</v>
      </c>
      <c r="Z29" s="17">
        <v>14516</v>
      </c>
      <c r="AA29" s="17">
        <v>14627</v>
      </c>
      <c r="AB29" s="17">
        <v>16303</v>
      </c>
      <c r="AC29" s="17">
        <v>17402</v>
      </c>
      <c r="AD29" s="17">
        <v>20514</v>
      </c>
      <c r="AE29" s="17">
        <v>22515</v>
      </c>
      <c r="AF29" s="17">
        <v>24220</v>
      </c>
      <c r="AG29" s="17">
        <v>22932</v>
      </c>
      <c r="AH29" s="17">
        <v>21862</v>
      </c>
      <c r="AI29" s="17">
        <v>23147</v>
      </c>
      <c r="AJ29" s="17">
        <v>23120</v>
      </c>
      <c r="AK29" s="17">
        <v>23051</v>
      </c>
      <c r="AL29" s="17">
        <v>23844</v>
      </c>
      <c r="AM29" s="17">
        <v>21851</v>
      </c>
      <c r="AN29" s="17"/>
      <c r="AO29" s="17"/>
      <c r="AP29" s="17"/>
      <c r="AQ29" s="17"/>
      <c r="AR29" s="17"/>
      <c r="AS29" s="17"/>
      <c r="AT29" s="17"/>
      <c r="AU29" s="17"/>
      <c r="AV29" s="17"/>
      <c r="AW29" s="18"/>
      <c r="AX29" s="20"/>
      <c r="AY29" s="20"/>
      <c r="AZ29" s="20"/>
      <c r="BA29" s="20"/>
      <c r="BB29" s="50"/>
      <c r="BC29" s="20"/>
      <c r="BD29" s="20"/>
    </row>
    <row r="30" spans="2:56" s="1" customFormat="1" ht="13.5">
      <c r="B30" s="2" t="s">
        <v>176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17">
        <v>298</v>
      </c>
      <c r="Y30" s="17">
        <v>210</v>
      </c>
      <c r="Z30" s="17">
        <v>160</v>
      </c>
      <c r="AA30" s="17">
        <v>105</v>
      </c>
      <c r="AB30" s="17"/>
      <c r="AC30" s="20"/>
      <c r="AD30" s="20"/>
      <c r="AE30" s="20"/>
      <c r="AF30" s="20"/>
      <c r="AG30" s="20"/>
      <c r="AH30" s="20"/>
      <c r="AI30" s="17">
        <v>379</v>
      </c>
      <c r="AJ30" s="17">
        <v>473</v>
      </c>
      <c r="AK30" s="17">
        <v>696</v>
      </c>
      <c r="AL30" s="17">
        <v>855</v>
      </c>
      <c r="AM30" s="17">
        <v>1672</v>
      </c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19"/>
      <c r="AY30" s="19"/>
      <c r="AZ30" s="19"/>
      <c r="BA30" s="19"/>
      <c r="BB30" s="52"/>
      <c r="BC30" s="19"/>
      <c r="BD30" s="19"/>
    </row>
    <row r="31" spans="1:56" s="1" customFormat="1" ht="13.5">
      <c r="A31" s="1">
        <v>4</v>
      </c>
      <c r="B31" s="2" t="s">
        <v>172</v>
      </c>
      <c r="C31" s="17">
        <v>46</v>
      </c>
      <c r="D31" s="17">
        <v>60</v>
      </c>
      <c r="E31" s="17">
        <v>65</v>
      </c>
      <c r="F31" s="17">
        <v>69</v>
      </c>
      <c r="G31" s="17">
        <v>72</v>
      </c>
      <c r="H31" s="17">
        <v>78</v>
      </c>
      <c r="I31" s="17">
        <v>83</v>
      </c>
      <c r="J31" s="17">
        <v>89</v>
      </c>
      <c r="K31" s="17">
        <v>95</v>
      </c>
      <c r="L31" s="17">
        <v>106</v>
      </c>
      <c r="M31" s="17">
        <v>114</v>
      </c>
      <c r="N31" s="17">
        <v>127</v>
      </c>
      <c r="O31" s="17">
        <v>127</v>
      </c>
      <c r="P31" s="17">
        <v>712</v>
      </c>
      <c r="Q31" s="17">
        <v>837</v>
      </c>
      <c r="R31" s="17">
        <v>854</v>
      </c>
      <c r="S31" s="17">
        <v>1310</v>
      </c>
      <c r="T31" s="17">
        <v>1234</v>
      </c>
      <c r="U31" s="17">
        <v>1061</v>
      </c>
      <c r="V31" s="17">
        <v>1008</v>
      </c>
      <c r="W31" s="17">
        <v>992</v>
      </c>
      <c r="X31" s="17">
        <v>141</v>
      </c>
      <c r="Y31" s="17">
        <v>142</v>
      </c>
      <c r="Z31" s="17">
        <v>143</v>
      </c>
      <c r="AA31" s="17">
        <v>143</v>
      </c>
      <c r="AB31" s="17">
        <v>147</v>
      </c>
      <c r="AC31" s="17">
        <v>149</v>
      </c>
      <c r="AD31" s="17">
        <v>148</v>
      </c>
      <c r="AE31" s="17">
        <v>150</v>
      </c>
      <c r="AF31" s="17">
        <v>158</v>
      </c>
      <c r="AG31" s="17">
        <v>164</v>
      </c>
      <c r="AH31" s="17">
        <v>164</v>
      </c>
      <c r="AI31" s="17">
        <v>169</v>
      </c>
      <c r="AJ31" s="17">
        <v>211</v>
      </c>
      <c r="AK31" s="17">
        <v>220</v>
      </c>
      <c r="AL31" s="17">
        <v>227</v>
      </c>
      <c r="AM31" s="17">
        <v>389</v>
      </c>
      <c r="AN31" s="17"/>
      <c r="AO31" s="17"/>
      <c r="AP31" s="17"/>
      <c r="AQ31" s="17"/>
      <c r="AR31" s="17"/>
      <c r="AS31" s="17"/>
      <c r="AT31" s="17"/>
      <c r="AU31" s="17"/>
      <c r="AV31" s="17"/>
      <c r="AW31" s="20"/>
      <c r="AX31" s="19"/>
      <c r="AY31" s="19"/>
      <c r="AZ31" s="19"/>
      <c r="BA31" s="19"/>
      <c r="BB31" s="52"/>
      <c r="BC31" s="19"/>
      <c r="BD31" s="19"/>
    </row>
    <row r="32" spans="2:56" s="1" customFormat="1" ht="13.5">
      <c r="B32" s="2" t="s">
        <v>171</v>
      </c>
      <c r="C32" s="20"/>
      <c r="D32" s="20"/>
      <c r="E32" s="20"/>
      <c r="F32" s="20"/>
      <c r="G32" s="20"/>
      <c r="H32" s="20"/>
      <c r="I32" s="20"/>
      <c r="J32" s="17">
        <v>384</v>
      </c>
      <c r="K32" s="17">
        <v>2911</v>
      </c>
      <c r="L32" s="17">
        <v>3720</v>
      </c>
      <c r="M32" s="17">
        <v>4672</v>
      </c>
      <c r="N32" s="17">
        <v>6102</v>
      </c>
      <c r="O32" s="17">
        <v>7046</v>
      </c>
      <c r="P32" s="17">
        <v>6850</v>
      </c>
      <c r="Q32" s="17">
        <v>8713</v>
      </c>
      <c r="R32" s="17">
        <v>10839</v>
      </c>
      <c r="S32" s="17">
        <v>10674</v>
      </c>
      <c r="T32" s="17">
        <v>11282</v>
      </c>
      <c r="U32" s="17">
        <v>11361</v>
      </c>
      <c r="V32" s="17">
        <v>10882</v>
      </c>
      <c r="W32" s="17">
        <v>10482</v>
      </c>
      <c r="X32" s="17">
        <v>8524</v>
      </c>
      <c r="Y32" s="17">
        <v>8320</v>
      </c>
      <c r="Z32" s="17">
        <v>7914</v>
      </c>
      <c r="AA32" s="17">
        <v>7752</v>
      </c>
      <c r="AB32" s="17">
        <v>7882</v>
      </c>
      <c r="AC32" s="17">
        <v>9217</v>
      </c>
      <c r="AD32" s="17">
        <v>10900</v>
      </c>
      <c r="AE32" s="17">
        <v>11847</v>
      </c>
      <c r="AF32" s="17">
        <v>12597</v>
      </c>
      <c r="AG32" s="17">
        <v>13427</v>
      </c>
      <c r="AH32" s="17">
        <v>14733</v>
      </c>
      <c r="AI32" s="17">
        <v>17017</v>
      </c>
      <c r="AJ32" s="17">
        <v>17985</v>
      </c>
      <c r="AK32" s="17">
        <v>19575</v>
      </c>
      <c r="AL32" s="17">
        <v>23467</v>
      </c>
      <c r="AM32" s="17">
        <v>26597</v>
      </c>
      <c r="AN32" s="17">
        <v>29433</v>
      </c>
      <c r="AO32" s="17">
        <v>30606</v>
      </c>
      <c r="AP32" s="17">
        <v>31236</v>
      </c>
      <c r="AQ32" s="17">
        <v>31236</v>
      </c>
      <c r="AR32" s="17">
        <v>29196</v>
      </c>
      <c r="AS32" s="17">
        <v>28943</v>
      </c>
      <c r="AT32" s="17">
        <v>31447</v>
      </c>
      <c r="AU32" s="17">
        <v>33076</v>
      </c>
      <c r="AV32" s="17">
        <v>35010</v>
      </c>
      <c r="AW32" s="18">
        <v>38018</v>
      </c>
      <c r="AX32" s="19">
        <v>39259</v>
      </c>
      <c r="AY32" s="19">
        <v>65077</v>
      </c>
      <c r="AZ32" s="19">
        <v>76800</v>
      </c>
      <c r="BA32" s="44">
        <v>58231.37</v>
      </c>
      <c r="BB32" s="49">
        <v>64902</v>
      </c>
      <c r="BC32" s="44">
        <v>74399</v>
      </c>
      <c r="BD32" s="44">
        <v>74920</v>
      </c>
    </row>
    <row r="33" spans="1:56" s="1" customFormat="1" ht="13.5">
      <c r="A33" s="1">
        <v>5</v>
      </c>
      <c r="B33" s="2" t="s">
        <v>173</v>
      </c>
      <c r="C33" s="17">
        <v>3286</v>
      </c>
      <c r="D33" s="17">
        <v>3964</v>
      </c>
      <c r="E33" s="17">
        <v>4946</v>
      </c>
      <c r="F33" s="17">
        <v>6654</v>
      </c>
      <c r="G33" s="17">
        <v>8651</v>
      </c>
      <c r="H33" s="17">
        <v>9325</v>
      </c>
      <c r="I33" s="17">
        <v>11059</v>
      </c>
      <c r="J33" s="17">
        <v>12294</v>
      </c>
      <c r="K33" s="17">
        <v>14072</v>
      </c>
      <c r="L33" s="17">
        <v>15556</v>
      </c>
      <c r="M33" s="17">
        <v>16156</v>
      </c>
      <c r="N33" s="17">
        <v>16949</v>
      </c>
      <c r="O33" s="17">
        <v>18825</v>
      </c>
      <c r="P33" s="17">
        <v>21826</v>
      </c>
      <c r="Q33" s="17">
        <v>24272</v>
      </c>
      <c r="R33" s="17">
        <v>27649</v>
      </c>
      <c r="S33" s="17">
        <v>29599</v>
      </c>
      <c r="T33" s="17">
        <v>32573</v>
      </c>
      <c r="U33" s="17">
        <v>36487</v>
      </c>
      <c r="V33" s="17">
        <v>39452</v>
      </c>
      <c r="W33" s="17">
        <v>44607</v>
      </c>
      <c r="X33" s="17">
        <v>58677</v>
      </c>
      <c r="Y33" s="17">
        <v>66133</v>
      </c>
      <c r="Z33" s="17">
        <v>74135</v>
      </c>
      <c r="AA33" s="17">
        <v>82700</v>
      </c>
      <c r="AB33" s="17">
        <v>93068</v>
      </c>
      <c r="AC33" s="17">
        <v>104268</v>
      </c>
      <c r="AD33" s="17">
        <v>115045</v>
      </c>
      <c r="AE33" s="17">
        <v>126989</v>
      </c>
      <c r="AF33" s="17">
        <v>137175</v>
      </c>
      <c r="AG33" s="17">
        <v>140788</v>
      </c>
      <c r="AH33" s="17">
        <v>154499</v>
      </c>
      <c r="AI33" s="17">
        <v>165279</v>
      </c>
      <c r="AJ33" s="17">
        <v>175340</v>
      </c>
      <c r="AK33" s="17">
        <v>144176</v>
      </c>
      <c r="AL33" s="17">
        <v>146529</v>
      </c>
      <c r="AM33" s="17">
        <v>92664</v>
      </c>
      <c r="AN33" s="17">
        <v>148988</v>
      </c>
      <c r="AO33" s="17">
        <v>143478</v>
      </c>
      <c r="AP33" s="17">
        <v>160812</v>
      </c>
      <c r="AQ33" s="17">
        <v>185522</v>
      </c>
      <c r="AR33" s="17">
        <v>144581</v>
      </c>
      <c r="AS33" s="17">
        <v>183576</v>
      </c>
      <c r="AT33" s="17">
        <v>157290</v>
      </c>
      <c r="AU33" s="17">
        <v>184088</v>
      </c>
      <c r="AV33" s="17">
        <v>131745</v>
      </c>
      <c r="AW33" s="18">
        <v>171353</v>
      </c>
      <c r="AX33" s="19">
        <v>96817</v>
      </c>
      <c r="AY33" s="19">
        <v>107631</v>
      </c>
      <c r="AZ33" s="19">
        <v>166869</v>
      </c>
      <c r="BA33" s="44">
        <v>161539.711</v>
      </c>
      <c r="BB33" s="49">
        <v>151745.312</v>
      </c>
      <c r="BC33" s="44">
        <v>106634</v>
      </c>
      <c r="BD33" s="44">
        <v>122872</v>
      </c>
    </row>
    <row r="34" spans="1:56" s="1" customFormat="1" ht="13.5">
      <c r="A34" s="1">
        <v>8</v>
      </c>
      <c r="B34" s="2" t="s">
        <v>43</v>
      </c>
      <c r="C34" s="17">
        <v>185</v>
      </c>
      <c r="D34" s="17">
        <v>226</v>
      </c>
      <c r="E34" s="17">
        <v>230</v>
      </c>
      <c r="F34" s="17">
        <v>243</v>
      </c>
      <c r="G34" s="17">
        <v>290</v>
      </c>
      <c r="H34" s="17">
        <v>272</v>
      </c>
      <c r="I34" s="17">
        <v>341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19"/>
      <c r="AY34" s="19"/>
      <c r="AZ34" s="19"/>
      <c r="BA34" s="19"/>
      <c r="BB34" s="52"/>
      <c r="BC34" s="19"/>
      <c r="BD34" s="19"/>
    </row>
    <row r="35" spans="2:56" s="1" customFormat="1" ht="13.5">
      <c r="B35" s="2" t="s">
        <v>61</v>
      </c>
      <c r="C35" s="17">
        <v>108665</v>
      </c>
      <c r="D35" s="17">
        <v>120579</v>
      </c>
      <c r="E35" s="17">
        <v>144789</v>
      </c>
      <c r="F35" s="17">
        <v>167658</v>
      </c>
      <c r="G35" s="17">
        <v>191997</v>
      </c>
      <c r="H35" s="17">
        <v>221458</v>
      </c>
      <c r="I35" s="17">
        <v>263742</v>
      </c>
      <c r="J35" s="17">
        <v>305389</v>
      </c>
      <c r="K35" s="17">
        <v>374027</v>
      </c>
      <c r="L35" s="17">
        <v>458634</v>
      </c>
      <c r="M35" s="17">
        <v>540466</v>
      </c>
      <c r="N35" s="17">
        <v>685954</v>
      </c>
      <c r="O35" s="17">
        <v>774904</v>
      </c>
      <c r="P35" s="17">
        <v>870605</v>
      </c>
      <c r="Q35" s="17">
        <v>990489</v>
      </c>
      <c r="R35" s="17">
        <v>1150841</v>
      </c>
      <c r="S35" s="17">
        <v>1292062</v>
      </c>
      <c r="T35" s="17">
        <v>1398242</v>
      </c>
      <c r="U35" s="17">
        <v>1447909</v>
      </c>
      <c r="V35" s="21">
        <v>1456210</v>
      </c>
      <c r="W35" s="21">
        <v>1477573</v>
      </c>
      <c r="X35" s="21">
        <v>1525293</v>
      </c>
      <c r="Y35" s="21">
        <v>1598969</v>
      </c>
      <c r="Z35" s="21">
        <v>1662336</v>
      </c>
      <c r="AA35" s="21">
        <v>1715745</v>
      </c>
      <c r="AB35" s="21">
        <v>1815616</v>
      </c>
      <c r="AC35" s="21">
        <v>1920871</v>
      </c>
      <c r="AD35" s="21">
        <v>2022631</v>
      </c>
      <c r="AE35" s="21">
        <v>2134676</v>
      </c>
      <c r="AF35" s="21">
        <v>2266265</v>
      </c>
      <c r="AG35" s="21">
        <v>2358474</v>
      </c>
      <c r="AH35" s="21">
        <v>2499549</v>
      </c>
      <c r="AI35" s="21">
        <v>2810452</v>
      </c>
      <c r="AJ35" s="21">
        <v>3002611</v>
      </c>
      <c r="AK35" s="21">
        <v>3032179</v>
      </c>
      <c r="AL35" s="21">
        <v>3156728</v>
      </c>
      <c r="AM35" s="22">
        <v>3222856</v>
      </c>
      <c r="AN35" s="17">
        <v>3468512</v>
      </c>
      <c r="AO35" s="17">
        <v>3544437</v>
      </c>
      <c r="AP35" s="17">
        <v>3597366</v>
      </c>
      <c r="AQ35" s="17">
        <v>3608361</v>
      </c>
      <c r="AR35" s="17">
        <v>3577945</v>
      </c>
      <c r="AS35" s="17">
        <v>3574334</v>
      </c>
      <c r="AT35" s="17">
        <v>3511258</v>
      </c>
      <c r="AU35" s="17">
        <v>3570796</v>
      </c>
      <c r="AV35" s="17">
        <v>3563929</v>
      </c>
      <c r="AW35" s="20">
        <v>3589009</v>
      </c>
      <c r="AX35" s="20">
        <v>3664755</v>
      </c>
      <c r="AY35" s="20">
        <v>3692594</v>
      </c>
      <c r="AZ35" s="47">
        <v>3609767.06</v>
      </c>
      <c r="BA35" s="42">
        <v>3651321</v>
      </c>
      <c r="BB35" s="49">
        <v>3477647</v>
      </c>
      <c r="BC35" s="44">
        <v>3476938</v>
      </c>
      <c r="BD35" s="44">
        <v>3486834</v>
      </c>
    </row>
    <row r="36" spans="2:56" s="3" customFormat="1" ht="13.5">
      <c r="B36" s="4" t="s">
        <v>62</v>
      </c>
      <c r="C36" s="23">
        <f>SUM(C5:C34)</f>
        <v>108666</v>
      </c>
      <c r="D36" s="23">
        <f aca="true" t="shared" si="0" ref="D36:AX36">SUM(D5:D34)</f>
        <v>120594</v>
      </c>
      <c r="E36" s="23">
        <f t="shared" si="0"/>
        <v>144789</v>
      </c>
      <c r="F36" s="23">
        <f t="shared" si="0"/>
        <v>167658</v>
      </c>
      <c r="G36" s="23">
        <f t="shared" si="0"/>
        <v>191997</v>
      </c>
      <c r="H36" s="23">
        <f t="shared" si="0"/>
        <v>221457</v>
      </c>
      <c r="I36" s="23">
        <f t="shared" si="0"/>
        <v>263741</v>
      </c>
      <c r="J36" s="23">
        <f t="shared" si="0"/>
        <v>305388</v>
      </c>
      <c r="K36" s="23">
        <f t="shared" si="0"/>
        <v>374026</v>
      </c>
      <c r="L36" s="23">
        <f t="shared" si="0"/>
        <v>458634</v>
      </c>
      <c r="M36" s="23">
        <f t="shared" si="0"/>
        <v>540466</v>
      </c>
      <c r="N36" s="23">
        <f t="shared" si="0"/>
        <v>685953</v>
      </c>
      <c r="O36" s="23">
        <f t="shared" si="0"/>
        <v>774906</v>
      </c>
      <c r="P36" s="23">
        <f t="shared" si="0"/>
        <v>870604</v>
      </c>
      <c r="Q36" s="23">
        <f t="shared" si="0"/>
        <v>990490</v>
      </c>
      <c r="R36" s="23">
        <f t="shared" si="0"/>
        <v>1150840</v>
      </c>
      <c r="S36" s="23">
        <f t="shared" si="0"/>
        <v>1292063</v>
      </c>
      <c r="T36" s="23">
        <f t="shared" si="0"/>
        <v>1398242</v>
      </c>
      <c r="U36" s="23">
        <f t="shared" si="0"/>
        <v>1447910</v>
      </c>
      <c r="V36" s="23">
        <f t="shared" si="0"/>
        <v>1456210</v>
      </c>
      <c r="W36" s="23">
        <f t="shared" si="0"/>
        <v>1477574</v>
      </c>
      <c r="X36" s="23">
        <f t="shared" si="0"/>
        <v>1535293</v>
      </c>
      <c r="Y36" s="23">
        <f t="shared" si="0"/>
        <v>1619468</v>
      </c>
      <c r="Z36" s="23">
        <f t="shared" si="0"/>
        <v>1687337</v>
      </c>
      <c r="AA36" s="23">
        <f t="shared" si="0"/>
        <v>1741745</v>
      </c>
      <c r="AB36" s="23">
        <f t="shared" si="0"/>
        <v>1841617</v>
      </c>
      <c r="AC36" s="23">
        <f t="shared" si="0"/>
        <v>1946870</v>
      </c>
      <c r="AD36" s="23">
        <f t="shared" si="0"/>
        <v>2051232</v>
      </c>
      <c r="AE36" s="23">
        <f t="shared" si="0"/>
        <v>2160677</v>
      </c>
      <c r="AF36" s="23">
        <f t="shared" si="0"/>
        <v>2292265</v>
      </c>
      <c r="AG36" s="23">
        <f t="shared" si="0"/>
        <v>2384473</v>
      </c>
      <c r="AH36" s="23">
        <f t="shared" si="0"/>
        <v>2525548</v>
      </c>
      <c r="AI36" s="23">
        <f t="shared" si="0"/>
        <v>2836451</v>
      </c>
      <c r="AJ36" s="23">
        <f t="shared" si="0"/>
        <v>3028611</v>
      </c>
      <c r="AK36" s="23">
        <f t="shared" si="0"/>
        <v>3058180</v>
      </c>
      <c r="AL36" s="23">
        <f t="shared" si="0"/>
        <v>3182728</v>
      </c>
      <c r="AM36" s="23">
        <f>SUM(AM5:AM34)</f>
        <v>3222856</v>
      </c>
      <c r="AN36" s="23">
        <f t="shared" si="0"/>
        <v>3468513</v>
      </c>
      <c r="AO36" s="23">
        <f t="shared" si="0"/>
        <v>3544428</v>
      </c>
      <c r="AP36" s="23">
        <f t="shared" si="0"/>
        <v>3597365</v>
      </c>
      <c r="AQ36" s="23">
        <f t="shared" si="0"/>
        <v>3608359</v>
      </c>
      <c r="AR36" s="23">
        <f t="shared" si="0"/>
        <v>3577944</v>
      </c>
      <c r="AS36" s="23">
        <f t="shared" si="0"/>
        <v>3574332</v>
      </c>
      <c r="AT36" s="23">
        <f t="shared" si="0"/>
        <v>3511257</v>
      </c>
      <c r="AU36" s="23">
        <f t="shared" si="0"/>
        <v>3570797</v>
      </c>
      <c r="AV36" s="23">
        <f t="shared" si="0"/>
        <v>3563931</v>
      </c>
      <c r="AW36" s="23">
        <f t="shared" si="0"/>
        <v>3589008</v>
      </c>
      <c r="AX36" s="23">
        <f t="shared" si="0"/>
        <v>3664753</v>
      </c>
      <c r="AY36" s="23">
        <f aca="true" t="shared" si="1" ref="AY36:BD36">SUM(AY5:AY34)</f>
        <v>3692594</v>
      </c>
      <c r="AZ36" s="23">
        <f t="shared" si="1"/>
        <v>3609766</v>
      </c>
      <c r="BA36" s="23">
        <f t="shared" si="1"/>
        <v>3651321.0800000005</v>
      </c>
      <c r="BB36" s="23">
        <f t="shared" si="1"/>
        <v>3477646.511</v>
      </c>
      <c r="BC36" s="23">
        <f>SUM(BC5:BC34)</f>
        <v>3476939</v>
      </c>
      <c r="BD36" s="23">
        <f t="shared" si="1"/>
        <v>3486834</v>
      </c>
    </row>
    <row r="37" spans="2:56" s="1" customFormat="1" ht="13.5">
      <c r="B37" s="10"/>
      <c r="C37" s="24">
        <f aca="true" t="shared" si="2" ref="C37:AW37">C35-C36</f>
        <v>-1</v>
      </c>
      <c r="D37" s="24">
        <f t="shared" si="2"/>
        <v>-15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1</v>
      </c>
      <c r="I37" s="24">
        <f t="shared" si="2"/>
        <v>1</v>
      </c>
      <c r="J37" s="24">
        <f t="shared" si="2"/>
        <v>1</v>
      </c>
      <c r="K37" s="24">
        <f t="shared" si="2"/>
        <v>1</v>
      </c>
      <c r="L37" s="24">
        <f t="shared" si="2"/>
        <v>0</v>
      </c>
      <c r="M37" s="24">
        <f t="shared" si="2"/>
        <v>0</v>
      </c>
      <c r="N37" s="24">
        <f t="shared" si="2"/>
        <v>1</v>
      </c>
      <c r="O37" s="24">
        <f t="shared" si="2"/>
        <v>-2</v>
      </c>
      <c r="P37" s="24">
        <f t="shared" si="2"/>
        <v>1</v>
      </c>
      <c r="Q37" s="24">
        <f t="shared" si="2"/>
        <v>-1</v>
      </c>
      <c r="R37" s="24">
        <f t="shared" si="2"/>
        <v>1</v>
      </c>
      <c r="S37" s="24">
        <f t="shared" si="2"/>
        <v>-1</v>
      </c>
      <c r="T37" s="24">
        <f t="shared" si="2"/>
        <v>0</v>
      </c>
      <c r="U37" s="24">
        <f t="shared" si="2"/>
        <v>-1</v>
      </c>
      <c r="V37" s="24">
        <f t="shared" si="2"/>
        <v>0</v>
      </c>
      <c r="W37" s="24">
        <f t="shared" si="2"/>
        <v>-1</v>
      </c>
      <c r="X37" s="24">
        <f t="shared" si="2"/>
        <v>-10000</v>
      </c>
      <c r="Y37" s="24">
        <f t="shared" si="2"/>
        <v>-20499</v>
      </c>
      <c r="Z37" s="24">
        <f t="shared" si="2"/>
        <v>-25001</v>
      </c>
      <c r="AA37" s="24">
        <f t="shared" si="2"/>
        <v>-26000</v>
      </c>
      <c r="AB37" s="24">
        <f t="shared" si="2"/>
        <v>-26001</v>
      </c>
      <c r="AC37" s="24">
        <f t="shared" si="2"/>
        <v>-25999</v>
      </c>
      <c r="AD37" s="24">
        <f t="shared" si="2"/>
        <v>-28601</v>
      </c>
      <c r="AE37" s="24">
        <f t="shared" si="2"/>
        <v>-26001</v>
      </c>
      <c r="AF37" s="24">
        <f t="shared" si="2"/>
        <v>-26000</v>
      </c>
      <c r="AG37" s="24">
        <f t="shared" si="2"/>
        <v>-25999</v>
      </c>
      <c r="AH37" s="24">
        <f t="shared" si="2"/>
        <v>-25999</v>
      </c>
      <c r="AI37" s="24">
        <f t="shared" si="2"/>
        <v>-25999</v>
      </c>
      <c r="AJ37" s="24">
        <f t="shared" si="2"/>
        <v>-26000</v>
      </c>
      <c r="AK37" s="24">
        <f t="shared" si="2"/>
        <v>-26001</v>
      </c>
      <c r="AL37" s="24">
        <f t="shared" si="2"/>
        <v>-26000</v>
      </c>
      <c r="AM37" s="24"/>
      <c r="AN37" s="24">
        <f t="shared" si="2"/>
        <v>-1</v>
      </c>
      <c r="AO37" s="24">
        <f t="shared" si="2"/>
        <v>9</v>
      </c>
      <c r="AP37" s="24">
        <f t="shared" si="2"/>
        <v>1</v>
      </c>
      <c r="AQ37" s="24">
        <f t="shared" si="2"/>
        <v>2</v>
      </c>
      <c r="AR37" s="24">
        <f t="shared" si="2"/>
        <v>1</v>
      </c>
      <c r="AS37" s="24">
        <f t="shared" si="2"/>
        <v>2</v>
      </c>
      <c r="AT37" s="24">
        <f t="shared" si="2"/>
        <v>1</v>
      </c>
      <c r="AU37" s="24">
        <f t="shared" si="2"/>
        <v>-1</v>
      </c>
      <c r="AV37" s="24">
        <f t="shared" si="2"/>
        <v>-2</v>
      </c>
      <c r="AW37" s="24">
        <f t="shared" si="2"/>
        <v>1</v>
      </c>
      <c r="AX37" s="24">
        <f aca="true" t="shared" si="3" ref="AX37:BD37">AX35-AX36</f>
        <v>2</v>
      </c>
      <c r="AY37" s="24">
        <f t="shared" si="3"/>
        <v>0</v>
      </c>
      <c r="AZ37" s="24">
        <f t="shared" si="3"/>
        <v>1.0600000000558794</v>
      </c>
      <c r="BA37" s="24">
        <f t="shared" si="3"/>
        <v>-0.0800000005401671</v>
      </c>
      <c r="BB37" s="24">
        <f t="shared" si="3"/>
        <v>0.48900000005960464</v>
      </c>
      <c r="BC37" s="24">
        <f>BC35-BC36</f>
        <v>-1</v>
      </c>
      <c r="BD37" s="24">
        <f t="shared" si="3"/>
        <v>0</v>
      </c>
    </row>
    <row r="38" spans="2:54" s="1" customFormat="1" ht="13.5">
      <c r="B38" s="10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 t="s">
        <v>211</v>
      </c>
      <c r="Y38" s="25"/>
      <c r="Z38" s="24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4"/>
      <c r="AL38" s="25"/>
      <c r="AM38" s="24" t="s">
        <v>180</v>
      </c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Z38" s="48" t="s">
        <v>244</v>
      </c>
      <c r="BA38" s="24" t="s">
        <v>245</v>
      </c>
      <c r="BB38" s="46"/>
    </row>
    <row r="40" spans="1:56" s="1" customFormat="1" ht="13.5">
      <c r="A40" s="1">
        <v>2</v>
      </c>
      <c r="B40" s="2" t="s">
        <v>177</v>
      </c>
      <c r="C40" s="17">
        <v>18346</v>
      </c>
      <c r="D40" s="17">
        <v>21364</v>
      </c>
      <c r="E40" s="17">
        <v>26039</v>
      </c>
      <c r="F40" s="17">
        <v>31593</v>
      </c>
      <c r="G40" s="17">
        <v>41304</v>
      </c>
      <c r="H40" s="17">
        <v>54536</v>
      </c>
      <c r="I40" s="17">
        <v>72272</v>
      </c>
      <c r="J40" s="20" t="s">
        <v>212</v>
      </c>
      <c r="K40" s="20" t="s">
        <v>47</v>
      </c>
      <c r="L40" s="20" t="s">
        <v>47</v>
      </c>
      <c r="M40" s="20" t="s">
        <v>47</v>
      </c>
      <c r="N40" s="20" t="s">
        <v>47</v>
      </c>
      <c r="O40" s="20" t="s">
        <v>47</v>
      </c>
      <c r="P40" s="20" t="s">
        <v>47</v>
      </c>
      <c r="Q40" s="20" t="s">
        <v>47</v>
      </c>
      <c r="R40" s="20" t="s">
        <v>47</v>
      </c>
      <c r="S40" s="20" t="s">
        <v>47</v>
      </c>
      <c r="T40" s="20" t="s">
        <v>47</v>
      </c>
      <c r="U40" s="20" t="s">
        <v>47</v>
      </c>
      <c r="V40" s="20" t="s">
        <v>47</v>
      </c>
      <c r="W40" s="20" t="s">
        <v>47</v>
      </c>
      <c r="X40" s="20" t="s">
        <v>47</v>
      </c>
      <c r="Y40" s="20" t="s">
        <v>47</v>
      </c>
      <c r="Z40" s="20" t="s">
        <v>47</v>
      </c>
      <c r="AA40" s="20" t="s">
        <v>47</v>
      </c>
      <c r="AB40" s="20" t="s">
        <v>47</v>
      </c>
      <c r="AC40" s="20" t="s">
        <v>47</v>
      </c>
      <c r="AD40" s="20" t="s">
        <v>47</v>
      </c>
      <c r="AE40" s="20" t="s">
        <v>47</v>
      </c>
      <c r="AF40" s="20" t="s">
        <v>47</v>
      </c>
      <c r="AG40" s="20" t="s">
        <v>47</v>
      </c>
      <c r="AH40" s="20" t="s">
        <v>47</v>
      </c>
      <c r="AI40" s="20" t="s">
        <v>47</v>
      </c>
      <c r="AJ40" s="20" t="s">
        <v>47</v>
      </c>
      <c r="AK40" s="20" t="s">
        <v>47</v>
      </c>
      <c r="AL40" s="20" t="s">
        <v>47</v>
      </c>
      <c r="AM40" s="20" t="s">
        <v>47</v>
      </c>
      <c r="AN40" s="20" t="s">
        <v>47</v>
      </c>
      <c r="AO40" s="20" t="s">
        <v>47</v>
      </c>
      <c r="AP40" s="20" t="s">
        <v>47</v>
      </c>
      <c r="AQ40" s="20" t="s">
        <v>47</v>
      </c>
      <c r="AR40" s="20" t="s">
        <v>47</v>
      </c>
      <c r="AS40" s="20" t="s">
        <v>47</v>
      </c>
      <c r="AT40" s="20" t="s">
        <v>47</v>
      </c>
      <c r="AU40" s="20" t="s">
        <v>47</v>
      </c>
      <c r="AV40" s="20" t="s">
        <v>47</v>
      </c>
      <c r="AW40" s="20" t="s">
        <v>47</v>
      </c>
      <c r="AX40" s="20" t="s">
        <v>47</v>
      </c>
      <c r="AY40" s="20" t="s">
        <v>47</v>
      </c>
      <c r="AZ40" s="20" t="s">
        <v>47</v>
      </c>
      <c r="BA40" s="20" t="s">
        <v>47</v>
      </c>
      <c r="BB40" s="20" t="s">
        <v>47</v>
      </c>
      <c r="BC40" s="20" t="s">
        <v>47</v>
      </c>
      <c r="BD40" s="20" t="s">
        <v>47</v>
      </c>
    </row>
    <row r="43" ht="13.5">
      <c r="B43" t="s">
        <v>181</v>
      </c>
    </row>
    <row r="44" spans="1:56" ht="13.5">
      <c r="A44" s="6"/>
      <c r="B44" s="9"/>
      <c r="C44" s="14" t="s">
        <v>114</v>
      </c>
      <c r="D44" s="14" t="s">
        <v>115</v>
      </c>
      <c r="E44" s="14" t="s">
        <v>116</v>
      </c>
      <c r="F44" s="14" t="s">
        <v>117</v>
      </c>
      <c r="G44" s="14" t="s">
        <v>118</v>
      </c>
      <c r="H44" s="14" t="s">
        <v>119</v>
      </c>
      <c r="I44" s="14" t="s">
        <v>120</v>
      </c>
      <c r="J44" s="14" t="s">
        <v>121</v>
      </c>
      <c r="K44" s="14" t="s">
        <v>122</v>
      </c>
      <c r="L44" s="14" t="s">
        <v>123</v>
      </c>
      <c r="M44" s="14" t="s">
        <v>124</v>
      </c>
      <c r="N44" s="14" t="s">
        <v>125</v>
      </c>
      <c r="O44" s="14" t="s">
        <v>126</v>
      </c>
      <c r="P44" s="14" t="s">
        <v>127</v>
      </c>
      <c r="Q44" s="14" t="s">
        <v>128</v>
      </c>
      <c r="R44" s="14" t="s">
        <v>129</v>
      </c>
      <c r="S44" s="14" t="s">
        <v>130</v>
      </c>
      <c r="T44" s="14" t="s">
        <v>131</v>
      </c>
      <c r="U44" s="14" t="s">
        <v>132</v>
      </c>
      <c r="V44" s="14" t="s">
        <v>133</v>
      </c>
      <c r="W44" s="14" t="s">
        <v>134</v>
      </c>
      <c r="X44" s="14" t="s">
        <v>135</v>
      </c>
      <c r="Y44" s="14" t="s">
        <v>136</v>
      </c>
      <c r="Z44" s="14" t="s">
        <v>137</v>
      </c>
      <c r="AA44" s="14" t="s">
        <v>138</v>
      </c>
      <c r="AB44" s="14" t="s">
        <v>139</v>
      </c>
      <c r="AC44" s="14" t="s">
        <v>140</v>
      </c>
      <c r="AD44" s="14" t="s">
        <v>141</v>
      </c>
      <c r="AE44" s="14" t="s">
        <v>142</v>
      </c>
      <c r="AF44" s="14" t="s">
        <v>143</v>
      </c>
      <c r="AG44" s="14" t="s">
        <v>144</v>
      </c>
      <c r="AH44" s="14" t="s">
        <v>145</v>
      </c>
      <c r="AI44" s="14" t="s">
        <v>146</v>
      </c>
      <c r="AJ44" s="14" t="s">
        <v>147</v>
      </c>
      <c r="AK44" s="14" t="s">
        <v>148</v>
      </c>
      <c r="AL44" s="14" t="s">
        <v>149</v>
      </c>
      <c r="AM44" s="14" t="s">
        <v>150</v>
      </c>
      <c r="AN44" s="14" t="s">
        <v>151</v>
      </c>
      <c r="AO44" s="14" t="s">
        <v>152</v>
      </c>
      <c r="AP44" s="14" t="s">
        <v>153</v>
      </c>
      <c r="AQ44" s="14" t="s">
        <v>154</v>
      </c>
      <c r="AR44" s="14" t="s">
        <v>155</v>
      </c>
      <c r="AS44" s="14" t="s">
        <v>156</v>
      </c>
      <c r="AT44" s="14" t="s">
        <v>157</v>
      </c>
      <c r="AU44" s="14" t="s">
        <v>158</v>
      </c>
      <c r="AV44" s="14" t="s">
        <v>159</v>
      </c>
      <c r="AW44" s="14" t="s">
        <v>160</v>
      </c>
      <c r="AX44" s="14" t="s">
        <v>161</v>
      </c>
      <c r="AY44" s="14" t="s">
        <v>195</v>
      </c>
      <c r="AZ44" s="14" t="s">
        <v>198</v>
      </c>
      <c r="BA44" s="14" t="s">
        <v>232</v>
      </c>
      <c r="BB44" s="14" t="s">
        <v>238</v>
      </c>
      <c r="BC44" s="14" t="s">
        <v>241</v>
      </c>
      <c r="BD44" s="14" t="s">
        <v>248</v>
      </c>
    </row>
    <row r="45" spans="1:56" s="5" customFormat="1" ht="13.5">
      <c r="A45" s="7"/>
      <c r="B45" s="8" t="s">
        <v>0</v>
      </c>
      <c r="C45" s="15" t="s">
        <v>213</v>
      </c>
      <c r="D45" s="15" t="s">
        <v>214</v>
      </c>
      <c r="E45" s="15" t="s">
        <v>215</v>
      </c>
      <c r="F45" s="15" t="s">
        <v>216</v>
      </c>
      <c r="G45" s="15" t="s">
        <v>217</v>
      </c>
      <c r="H45" s="15" t="s">
        <v>218</v>
      </c>
      <c r="I45" s="15" t="s">
        <v>2</v>
      </c>
      <c r="J45" s="15" t="s">
        <v>3</v>
      </c>
      <c r="K45" s="15" t="s">
        <v>4</v>
      </c>
      <c r="L45" s="15" t="s">
        <v>5</v>
      </c>
      <c r="M45" s="15" t="s">
        <v>6</v>
      </c>
      <c r="N45" s="15" t="s">
        <v>7</v>
      </c>
      <c r="O45" s="15" t="s">
        <v>8</v>
      </c>
      <c r="P45" s="15" t="s">
        <v>9</v>
      </c>
      <c r="Q45" s="15" t="s">
        <v>10</v>
      </c>
      <c r="R45" s="15" t="s">
        <v>1</v>
      </c>
      <c r="S45" s="15" t="s">
        <v>11</v>
      </c>
      <c r="T45" s="15" t="s">
        <v>12</v>
      </c>
      <c r="U45" s="15" t="s">
        <v>13</v>
      </c>
      <c r="V45" s="15" t="s">
        <v>14</v>
      </c>
      <c r="W45" s="15" t="s">
        <v>15</v>
      </c>
      <c r="X45" s="15" t="s">
        <v>16</v>
      </c>
      <c r="Y45" s="15" t="s">
        <v>17</v>
      </c>
      <c r="Z45" s="15" t="s">
        <v>18</v>
      </c>
      <c r="AA45" s="15" t="s">
        <v>19</v>
      </c>
      <c r="AB45" s="15" t="s">
        <v>20</v>
      </c>
      <c r="AC45" s="15" t="s">
        <v>21</v>
      </c>
      <c r="AD45" s="15" t="s">
        <v>22</v>
      </c>
      <c r="AE45" s="15" t="s">
        <v>23</v>
      </c>
      <c r="AF45" s="15" t="s">
        <v>24</v>
      </c>
      <c r="AG45" s="15" t="s">
        <v>25</v>
      </c>
      <c r="AH45" s="15" t="s">
        <v>26</v>
      </c>
      <c r="AI45" s="15" t="s">
        <v>27</v>
      </c>
      <c r="AJ45" s="15" t="s">
        <v>28</v>
      </c>
      <c r="AK45" s="15" t="s">
        <v>29</v>
      </c>
      <c r="AL45" s="15" t="s">
        <v>30</v>
      </c>
      <c r="AM45" s="15" t="s">
        <v>31</v>
      </c>
      <c r="AN45" s="15" t="s">
        <v>32</v>
      </c>
      <c r="AO45" s="15" t="s">
        <v>33</v>
      </c>
      <c r="AP45" s="15" t="s">
        <v>34</v>
      </c>
      <c r="AQ45" s="15" t="s">
        <v>35</v>
      </c>
      <c r="AR45" s="15" t="s">
        <v>36</v>
      </c>
      <c r="AS45" s="15" t="s">
        <v>37</v>
      </c>
      <c r="AT45" s="15" t="s">
        <v>38</v>
      </c>
      <c r="AU45" s="15" t="s">
        <v>39</v>
      </c>
      <c r="AV45" s="15" t="s">
        <v>40</v>
      </c>
      <c r="AW45" s="15" t="s">
        <v>205</v>
      </c>
      <c r="AX45" s="15" t="s">
        <v>206</v>
      </c>
      <c r="AY45" s="15" t="s">
        <v>196</v>
      </c>
      <c r="AZ45" s="15" t="s">
        <v>207</v>
      </c>
      <c r="BA45" s="15" t="s">
        <v>233</v>
      </c>
      <c r="BB45" s="15" t="s">
        <v>239</v>
      </c>
      <c r="BC45" s="15" t="s">
        <v>242</v>
      </c>
      <c r="BD45" s="15" t="s">
        <v>249</v>
      </c>
    </row>
    <row r="46" spans="1:56" s="5" customFormat="1" ht="13.5">
      <c r="A46" s="7"/>
      <c r="B46" s="8"/>
      <c r="C46" s="16" t="s">
        <v>208</v>
      </c>
      <c r="D46" s="16" t="s">
        <v>66</v>
      </c>
      <c r="E46" s="16" t="s">
        <v>67</v>
      </c>
      <c r="F46" s="16" t="s">
        <v>68</v>
      </c>
      <c r="G46" s="16" t="s">
        <v>69</v>
      </c>
      <c r="H46" s="16" t="s">
        <v>70</v>
      </c>
      <c r="I46" s="16" t="s">
        <v>71</v>
      </c>
      <c r="J46" s="16" t="s">
        <v>72</v>
      </c>
      <c r="K46" s="16" t="s">
        <v>73</v>
      </c>
      <c r="L46" s="16" t="s">
        <v>74</v>
      </c>
      <c r="M46" s="16" t="s">
        <v>75</v>
      </c>
      <c r="N46" s="16" t="s">
        <v>76</v>
      </c>
      <c r="O46" s="16" t="s">
        <v>77</v>
      </c>
      <c r="P46" s="16" t="s">
        <v>78</v>
      </c>
      <c r="Q46" s="16" t="s">
        <v>79</v>
      </c>
      <c r="R46" s="16" t="s">
        <v>80</v>
      </c>
      <c r="S46" s="16" t="s">
        <v>81</v>
      </c>
      <c r="T46" s="16" t="s">
        <v>82</v>
      </c>
      <c r="U46" s="16" t="s">
        <v>83</v>
      </c>
      <c r="V46" s="16" t="s">
        <v>84</v>
      </c>
      <c r="W46" s="16" t="s">
        <v>85</v>
      </c>
      <c r="X46" s="16" t="s">
        <v>86</v>
      </c>
      <c r="Y46" s="16" t="s">
        <v>87</v>
      </c>
      <c r="Z46" s="16" t="s">
        <v>88</v>
      </c>
      <c r="AA46" s="16" t="s">
        <v>89</v>
      </c>
      <c r="AB46" s="16" t="s">
        <v>90</v>
      </c>
      <c r="AC46" s="16" t="s">
        <v>91</v>
      </c>
      <c r="AD46" s="16" t="s">
        <v>92</v>
      </c>
      <c r="AE46" s="16" t="s">
        <v>93</v>
      </c>
      <c r="AF46" s="16" t="s">
        <v>94</v>
      </c>
      <c r="AG46" s="16" t="s">
        <v>95</v>
      </c>
      <c r="AH46" s="16" t="s">
        <v>96</v>
      </c>
      <c r="AI46" s="16" t="s">
        <v>97</v>
      </c>
      <c r="AJ46" s="16" t="s">
        <v>98</v>
      </c>
      <c r="AK46" s="16" t="s">
        <v>99</v>
      </c>
      <c r="AL46" s="16" t="s">
        <v>100</v>
      </c>
      <c r="AM46" s="16" t="s">
        <v>219</v>
      </c>
      <c r="AN46" s="16" t="s">
        <v>102</v>
      </c>
      <c r="AO46" s="16" t="s">
        <v>103</v>
      </c>
      <c r="AP46" s="16" t="s">
        <v>104</v>
      </c>
      <c r="AQ46" s="16" t="s">
        <v>105</v>
      </c>
      <c r="AR46" s="16" t="s">
        <v>106</v>
      </c>
      <c r="AS46" s="16" t="s">
        <v>107</v>
      </c>
      <c r="AT46" s="16" t="s">
        <v>108</v>
      </c>
      <c r="AU46" s="16" t="s">
        <v>109</v>
      </c>
      <c r="AV46" s="16" t="s">
        <v>110</v>
      </c>
      <c r="AW46" s="16" t="s">
        <v>182</v>
      </c>
      <c r="AX46" s="16" t="s">
        <v>183</v>
      </c>
      <c r="AY46" s="16" t="s">
        <v>197</v>
      </c>
      <c r="AZ46" s="16" t="s">
        <v>210</v>
      </c>
      <c r="BA46" s="16" t="s">
        <v>234</v>
      </c>
      <c r="BB46" s="16" t="s">
        <v>240</v>
      </c>
      <c r="BC46" s="16" t="s">
        <v>243</v>
      </c>
      <c r="BD46" s="16" t="s">
        <v>250</v>
      </c>
    </row>
    <row r="47" spans="1:56" s="1" customFormat="1" ht="13.5">
      <c r="A47" s="1">
        <v>1</v>
      </c>
      <c r="B47" s="2" t="s">
        <v>41</v>
      </c>
      <c r="C47" s="26">
        <f aca="true" t="shared" si="4" ref="C47:AX48">C5/C$35</f>
        <v>0.000892651727787236</v>
      </c>
      <c r="D47" s="26">
        <f t="shared" si="4"/>
        <v>0.000746398626626527</v>
      </c>
      <c r="E47" s="26">
        <f t="shared" si="4"/>
        <v>0.0006699403960245599</v>
      </c>
      <c r="F47" s="26">
        <f t="shared" si="4"/>
        <v>0.0005666296866239607</v>
      </c>
      <c r="G47" s="26">
        <f t="shared" si="4"/>
        <v>0.0005052162273368855</v>
      </c>
      <c r="H47" s="26">
        <f t="shared" si="4"/>
        <v>0.0004515528903900514</v>
      </c>
      <c r="I47" s="26">
        <f t="shared" si="4"/>
        <v>0.0003905331725701633</v>
      </c>
      <c r="J47" s="26">
        <f t="shared" si="4"/>
        <v>0.0003470982910320935</v>
      </c>
      <c r="K47" s="26">
        <f t="shared" si="4"/>
        <v>0.00029677001927668324</v>
      </c>
      <c r="L47" s="26">
        <f t="shared" si="4"/>
        <v>0.0002921719715502994</v>
      </c>
      <c r="M47" s="26">
        <f t="shared" si="4"/>
        <v>0.00027383776222741115</v>
      </c>
      <c r="N47" s="26">
        <f t="shared" si="4"/>
        <v>0.00023616743979917022</v>
      </c>
      <c r="O47" s="26">
        <f t="shared" si="4"/>
        <v>0.00023744876784737205</v>
      </c>
      <c r="P47" s="26">
        <f t="shared" si="4"/>
        <v>0.000226279426375911</v>
      </c>
      <c r="Q47" s="26">
        <f t="shared" si="4"/>
        <v>0.00024230455865739044</v>
      </c>
      <c r="R47" s="26">
        <f t="shared" si="4"/>
        <v>0.000347571906110401</v>
      </c>
      <c r="S47" s="26">
        <f t="shared" si="4"/>
        <v>0.0003560200671484805</v>
      </c>
      <c r="T47" s="26">
        <f t="shared" si="4"/>
        <v>0.00035759189038807304</v>
      </c>
      <c r="U47" s="26">
        <f t="shared" si="4"/>
        <v>0.0003480881740496122</v>
      </c>
      <c r="V47" s="26">
        <f t="shared" si="4"/>
        <v>0.0003515976404502098</v>
      </c>
      <c r="W47" s="26">
        <f t="shared" si="4"/>
        <v>0.00034989810994109937</v>
      </c>
      <c r="X47" s="26">
        <f t="shared" si="4"/>
        <v>0.0003389512703460909</v>
      </c>
      <c r="Y47" s="26">
        <f t="shared" si="4"/>
        <v>0.0003233333479260699</v>
      </c>
      <c r="Z47" s="26">
        <f t="shared" si="4"/>
        <v>0.0003158206283206283</v>
      </c>
      <c r="AA47" s="26">
        <f t="shared" si="4"/>
        <v>0.0003013268288702575</v>
      </c>
      <c r="AB47" s="26">
        <f t="shared" si="4"/>
        <v>0.00029356427790898517</v>
      </c>
      <c r="AC47" s="26">
        <f t="shared" si="4"/>
        <v>0.00027747828979666</v>
      </c>
      <c r="AD47" s="26">
        <f t="shared" si="4"/>
        <v>0.00026351816025760506</v>
      </c>
      <c r="AE47" s="26">
        <f t="shared" si="4"/>
        <v>0.00025109196899201564</v>
      </c>
      <c r="AF47" s="26">
        <f t="shared" si="4"/>
        <v>0.00024136630094009307</v>
      </c>
      <c r="AG47" s="26">
        <f t="shared" si="4"/>
        <v>0.00023277763503010845</v>
      </c>
      <c r="AH47" s="26">
        <f t="shared" si="4"/>
        <v>0.0002240404168912072</v>
      </c>
      <c r="AI47" s="26">
        <f t="shared" si="4"/>
        <v>0.00020067946365922635</v>
      </c>
      <c r="AJ47" s="26">
        <f t="shared" si="4"/>
        <v>0.00019716173690164992</v>
      </c>
      <c r="AK47" s="26">
        <f t="shared" si="4"/>
        <v>0.00020150525414231813</v>
      </c>
      <c r="AL47" s="26">
        <f t="shared" si="4"/>
        <v>0.00028098714871854655</v>
      </c>
      <c r="AM47" s="26">
        <f t="shared" si="4"/>
        <v>0.0002593972551054096</v>
      </c>
      <c r="AN47" s="26">
        <f t="shared" si="4"/>
        <v>0.0002225738299305293</v>
      </c>
      <c r="AO47" s="26">
        <f t="shared" si="4"/>
        <v>0.0002468657222571596</v>
      </c>
      <c r="AP47" s="26">
        <f t="shared" si="4"/>
        <v>0.0002746453933238931</v>
      </c>
      <c r="AQ47" s="26">
        <f t="shared" si="4"/>
        <v>0.000286279560165959</v>
      </c>
      <c r="AR47" s="26">
        <f t="shared" si="4"/>
        <v>0.00028424137319047664</v>
      </c>
      <c r="AS47" s="26">
        <f t="shared" si="4"/>
        <v>0.0002962789711314052</v>
      </c>
      <c r="AT47" s="26">
        <f t="shared" si="4"/>
        <v>0.00031726520808211757</v>
      </c>
      <c r="AU47" s="26">
        <f t="shared" si="4"/>
        <v>0.00032345729075533856</v>
      </c>
      <c r="AV47" s="26">
        <f t="shared" si="4"/>
        <v>0.0003159434433177541</v>
      </c>
      <c r="AW47" s="26">
        <f t="shared" si="4"/>
        <v>0.00031958682745014016</v>
      </c>
      <c r="AX47" s="26">
        <f>AX5/AX$35</f>
        <v>0.0003146185761394691</v>
      </c>
      <c r="AY47" s="26">
        <f>AY5/$AY$35</f>
        <v>0.0003024973771825443</v>
      </c>
      <c r="AZ47" s="26">
        <f>AZ5/$AZ$35</f>
        <v>0.00030943824945867837</v>
      </c>
      <c r="BA47" s="26">
        <f>BA5/$BA$35</f>
        <v>0.00030620260448204915</v>
      </c>
      <c r="BB47" s="26">
        <f>BB5/$BB$35</f>
        <v>0.0003201650426279608</v>
      </c>
      <c r="BC47" s="26">
        <f>BC5/$BB$35</f>
        <v>0.0003200439837625843</v>
      </c>
      <c r="BD47" s="26">
        <f>BD5/$BB$35</f>
        <v>0.00032033153451169714</v>
      </c>
    </row>
    <row r="48" spans="2:56" s="1" customFormat="1" ht="13.5">
      <c r="B48" s="2" t="s">
        <v>49</v>
      </c>
      <c r="C48" s="26">
        <f t="shared" si="4"/>
        <v>0</v>
      </c>
      <c r="D48" s="26">
        <f t="shared" si="4"/>
        <v>0</v>
      </c>
      <c r="E48" s="26">
        <f t="shared" si="4"/>
        <v>0</v>
      </c>
      <c r="F48" s="26">
        <f t="shared" si="4"/>
        <v>0</v>
      </c>
      <c r="G48" s="26">
        <f t="shared" si="4"/>
        <v>0</v>
      </c>
      <c r="H48" s="26">
        <f t="shared" si="4"/>
        <v>0</v>
      </c>
      <c r="I48" s="26">
        <f t="shared" si="4"/>
        <v>0</v>
      </c>
      <c r="J48" s="26">
        <f t="shared" si="4"/>
        <v>0</v>
      </c>
      <c r="K48" s="26">
        <f t="shared" si="4"/>
        <v>0</v>
      </c>
      <c r="L48" s="26">
        <f t="shared" si="4"/>
        <v>0</v>
      </c>
      <c r="M48" s="26">
        <f t="shared" si="4"/>
        <v>0</v>
      </c>
      <c r="N48" s="26">
        <f t="shared" si="4"/>
        <v>0</v>
      </c>
      <c r="O48" s="26">
        <f t="shared" si="4"/>
        <v>0</v>
      </c>
      <c r="P48" s="26">
        <f t="shared" si="4"/>
        <v>0</v>
      </c>
      <c r="Q48" s="26">
        <f t="shared" si="4"/>
        <v>0</v>
      </c>
      <c r="R48" s="26">
        <f t="shared" si="4"/>
        <v>0</v>
      </c>
      <c r="S48" s="26">
        <f t="shared" si="4"/>
        <v>0</v>
      </c>
      <c r="T48" s="26">
        <f t="shared" si="4"/>
        <v>0</v>
      </c>
      <c r="U48" s="26">
        <f t="shared" si="4"/>
        <v>0</v>
      </c>
      <c r="V48" s="26">
        <f t="shared" si="4"/>
        <v>0</v>
      </c>
      <c r="W48" s="26">
        <f t="shared" si="4"/>
        <v>0</v>
      </c>
      <c r="X48" s="26">
        <f t="shared" si="4"/>
        <v>0</v>
      </c>
      <c r="Y48" s="26">
        <f t="shared" si="4"/>
        <v>0</v>
      </c>
      <c r="Z48" s="26">
        <f t="shared" si="4"/>
        <v>0</v>
      </c>
      <c r="AA48" s="26">
        <f t="shared" si="4"/>
        <v>0</v>
      </c>
      <c r="AB48" s="26">
        <f t="shared" si="4"/>
        <v>0</v>
      </c>
      <c r="AC48" s="26">
        <f t="shared" si="4"/>
        <v>0</v>
      </c>
      <c r="AD48" s="26">
        <f t="shared" si="4"/>
        <v>0</v>
      </c>
      <c r="AE48" s="26">
        <f t="shared" si="4"/>
        <v>0</v>
      </c>
      <c r="AF48" s="26">
        <f t="shared" si="4"/>
        <v>0</v>
      </c>
      <c r="AG48" s="26">
        <f t="shared" si="4"/>
        <v>0</v>
      </c>
      <c r="AH48" s="26">
        <f t="shared" si="4"/>
        <v>0</v>
      </c>
      <c r="AI48" s="26">
        <f t="shared" si="4"/>
        <v>0</v>
      </c>
      <c r="AJ48" s="26">
        <f t="shared" si="4"/>
        <v>0</v>
      </c>
      <c r="AK48" s="26">
        <f t="shared" si="4"/>
        <v>0</v>
      </c>
      <c r="AL48" s="26">
        <f t="shared" si="4"/>
        <v>0.000435260814362213</v>
      </c>
      <c r="AM48" s="26">
        <f t="shared" si="4"/>
        <v>0.0157140126645435</v>
      </c>
      <c r="AN48" s="26">
        <f t="shared" si="4"/>
        <v>0.02229572796634407</v>
      </c>
      <c r="AO48" s="26">
        <f t="shared" si="4"/>
        <v>0.01909414668676577</v>
      </c>
      <c r="AP48" s="26">
        <f t="shared" si="4"/>
        <v>0.017913106422866063</v>
      </c>
      <c r="AQ48" s="26">
        <f t="shared" si="4"/>
        <v>0.017506286094988832</v>
      </c>
      <c r="AR48" s="26">
        <f t="shared" si="4"/>
        <v>0.017456109582455852</v>
      </c>
      <c r="AS48" s="26">
        <f t="shared" si="4"/>
        <v>0.017120671990921946</v>
      </c>
      <c r="AT48" s="26">
        <f t="shared" si="4"/>
        <v>0.017176749757494322</v>
      </c>
      <c r="AU48" s="26">
        <f t="shared" si="4"/>
        <v>0.01785988334253763</v>
      </c>
      <c r="AV48" s="26">
        <f t="shared" si="4"/>
        <v>0.018031784583811855</v>
      </c>
      <c r="AW48" s="26">
        <f t="shared" si="4"/>
        <v>0.017713246191358115</v>
      </c>
      <c r="AX48" s="26">
        <f t="shared" si="4"/>
        <v>0.018280348890989985</v>
      </c>
      <c r="AY48" s="26">
        <f aca="true" t="shared" si="5" ref="AY48:AY77">AY6/$AY$35</f>
        <v>0.017061718672564598</v>
      </c>
      <c r="AZ48" s="26">
        <f>AZ6/$AZ$35</f>
        <v>0.01685482719209034</v>
      </c>
      <c r="BA48" s="26">
        <f>BA6/$BA$35</f>
        <v>0.016692882384211086</v>
      </c>
      <c r="BB48" s="26">
        <f>BB6/$BB$35</f>
        <v>0.017644039202368726</v>
      </c>
      <c r="BC48" s="26">
        <f aca="true" t="shared" si="6" ref="BC48:BD50">BC6/$BD$35</f>
        <v>0.017743890302778967</v>
      </c>
      <c r="BD48" s="26">
        <f t="shared" si="6"/>
        <v>0.01776712054545757</v>
      </c>
    </row>
    <row r="49" spans="2:56" s="1" customFormat="1" ht="13.5">
      <c r="B49" s="2" t="s">
        <v>194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>
        <f t="shared" si="5"/>
        <v>0.013427146336694475</v>
      </c>
      <c r="AZ49" s="26">
        <f>AZ7/$AZ$35</f>
        <v>0.01665065889320847</v>
      </c>
      <c r="BA49" s="26">
        <f>BA7/$BA$35</f>
        <v>0.011075090083835412</v>
      </c>
      <c r="BB49" s="26">
        <f>BB7/$BB$35</f>
        <v>0.006897985908287989</v>
      </c>
      <c r="BC49" s="26">
        <f t="shared" si="6"/>
        <v>0.006651019234067352</v>
      </c>
      <c r="BD49" s="26">
        <f t="shared" si="6"/>
        <v>0.005027770177760111</v>
      </c>
    </row>
    <row r="50" spans="2:56" s="1" customFormat="1" ht="13.5">
      <c r="B50" s="2" t="s">
        <v>50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>
        <f aca="true" t="shared" si="7" ref="AN50:AX50">AN8/AN$35</f>
        <v>0.0020265174230332775</v>
      </c>
      <c r="AO50" s="26">
        <f t="shared" si="7"/>
        <v>0.001998060622885948</v>
      </c>
      <c r="AP50" s="26">
        <f t="shared" si="7"/>
        <v>0.002348384901619685</v>
      </c>
      <c r="AQ50" s="26">
        <f t="shared" si="7"/>
        <v>0.0027580388991012817</v>
      </c>
      <c r="AR50" s="26">
        <f t="shared" si="7"/>
        <v>0.0038178339801198734</v>
      </c>
      <c r="AS50" s="26">
        <f t="shared" si="7"/>
        <v>0.004418445506211787</v>
      </c>
      <c r="AT50" s="26">
        <f t="shared" si="7"/>
        <v>0.004619996593813385</v>
      </c>
      <c r="AU50" s="26">
        <f t="shared" si="7"/>
        <v>0.005080379836876708</v>
      </c>
      <c r="AV50" s="26">
        <f t="shared" si="7"/>
        <v>0.005057059217509664</v>
      </c>
      <c r="AW50" s="26">
        <f t="shared" si="7"/>
        <v>0.005534954077852689</v>
      </c>
      <c r="AX50" s="26">
        <f t="shared" si="7"/>
        <v>0.004684078471821445</v>
      </c>
      <c r="AY50" s="26">
        <f t="shared" si="5"/>
        <v>0.003963880134127933</v>
      </c>
      <c r="AZ50" s="26">
        <f>AZ8/$AZ$35</f>
        <v>0.003925738077957861</v>
      </c>
      <c r="BA50" s="26">
        <f>BA8/$BA$35</f>
        <v>0.020271261003894207</v>
      </c>
      <c r="BB50" s="26">
        <f>BB8/$BB$35</f>
        <v>0.020353978997868387</v>
      </c>
      <c r="BC50" s="26">
        <f t="shared" si="6"/>
        <v>0.024456283264416945</v>
      </c>
      <c r="BD50" s="26">
        <f t="shared" si="6"/>
        <v>0.02461602703197227</v>
      </c>
    </row>
    <row r="51" spans="1:56" s="1" customFormat="1" ht="13.5">
      <c r="A51" s="1">
        <v>6</v>
      </c>
      <c r="B51" s="2" t="s">
        <v>174</v>
      </c>
      <c r="C51" s="26">
        <f aca="true" t="shared" si="8" ref="C51:AM54">C9/C$35</f>
        <v>0.000625776468964248</v>
      </c>
      <c r="D51" s="26">
        <f t="shared" si="8"/>
        <v>0.0013269308917804924</v>
      </c>
      <c r="E51" s="26">
        <f t="shared" si="8"/>
        <v>0.001664491087030092</v>
      </c>
      <c r="F51" s="26">
        <f t="shared" si="8"/>
        <v>0.0015269178923761467</v>
      </c>
      <c r="G51" s="26">
        <f t="shared" si="8"/>
        <v>0.0013854383141403252</v>
      </c>
      <c r="H51" s="26">
        <f t="shared" si="8"/>
        <v>0.0013817518445935573</v>
      </c>
      <c r="I51" s="26">
        <f t="shared" si="8"/>
        <v>0.0015318000166829704</v>
      </c>
      <c r="J51" s="26">
        <f t="shared" si="8"/>
        <v>0.002076040721833465</v>
      </c>
      <c r="K51" s="26">
        <f t="shared" si="8"/>
        <v>0.002694992607485556</v>
      </c>
      <c r="L51" s="26">
        <f t="shared" si="8"/>
        <v>0.0023351953845550046</v>
      </c>
      <c r="M51" s="26">
        <f t="shared" si="8"/>
        <v>0.00210929087121114</v>
      </c>
      <c r="N51" s="26">
        <f t="shared" si="8"/>
        <v>0.0021065552500604996</v>
      </c>
      <c r="O51" s="26">
        <f t="shared" si="8"/>
        <v>0.0020325098334761467</v>
      </c>
      <c r="P51" s="26">
        <f t="shared" si="8"/>
        <v>0.0004445184670430333</v>
      </c>
      <c r="Q51" s="26">
        <f t="shared" si="8"/>
        <v>0.00047653229869286785</v>
      </c>
      <c r="R51" s="26">
        <f t="shared" si="8"/>
        <v>0.0005369985949405696</v>
      </c>
      <c r="S51" s="26">
        <f t="shared" si="8"/>
        <v>0.0005255165773778657</v>
      </c>
      <c r="T51" s="26">
        <f t="shared" si="8"/>
        <v>0.0005185082410627059</v>
      </c>
      <c r="U51" s="26">
        <f t="shared" si="8"/>
        <v>0.0005186790053794818</v>
      </c>
      <c r="V51" s="26">
        <f t="shared" si="8"/>
        <v>0.0004903138970340816</v>
      </c>
      <c r="W51" s="26">
        <f t="shared" si="8"/>
        <v>0.00048390164140790337</v>
      </c>
      <c r="X51" s="26">
        <f t="shared" si="8"/>
        <v>0.0004615506660031876</v>
      </c>
      <c r="Y51" s="26">
        <f t="shared" si="8"/>
        <v>0.0004402837078142228</v>
      </c>
      <c r="Z51" s="26">
        <f t="shared" si="8"/>
        <v>0.0004271098021098021</v>
      </c>
      <c r="AA51" s="26">
        <f t="shared" si="8"/>
        <v>0.0004173114303116139</v>
      </c>
      <c r="AB51" s="26">
        <f t="shared" si="8"/>
        <v>0.00042079382424477425</v>
      </c>
      <c r="AC51" s="26">
        <f t="shared" si="8"/>
        <v>0.0004211631077776696</v>
      </c>
      <c r="AD51" s="26">
        <f t="shared" si="8"/>
        <v>0.00042024472086109625</v>
      </c>
      <c r="AE51" s="26">
        <f t="shared" si="8"/>
        <v>0.00043566330440778834</v>
      </c>
      <c r="AF51" s="26">
        <f t="shared" si="8"/>
        <v>0.0004258107502873671</v>
      </c>
      <c r="AG51" s="26">
        <f t="shared" si="8"/>
        <v>0.000418066936502162</v>
      </c>
      <c r="AH51" s="26">
        <f t="shared" si="8"/>
        <v>0.00039647152346283267</v>
      </c>
      <c r="AI51" s="26">
        <f t="shared" si="8"/>
        <v>0.0003586611690930854</v>
      </c>
      <c r="AJ51" s="26">
        <f t="shared" si="8"/>
        <v>0.00035469130033827223</v>
      </c>
      <c r="AK51" s="26">
        <f t="shared" si="8"/>
        <v>0.00034034929995887446</v>
      </c>
      <c r="AL51" s="26">
        <f t="shared" si="8"/>
        <v>0.00033420681160999615</v>
      </c>
      <c r="AM51" s="26">
        <f t="shared" si="8"/>
        <v>0.0005907803513405501</v>
      </c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</row>
    <row r="52" spans="2:56" s="1" customFormat="1" ht="13.5">
      <c r="B52" s="2" t="s">
        <v>175</v>
      </c>
      <c r="C52" s="26">
        <f t="shared" si="8"/>
        <v>0</v>
      </c>
      <c r="D52" s="26">
        <f t="shared" si="8"/>
        <v>0</v>
      </c>
      <c r="E52" s="26">
        <f t="shared" si="8"/>
        <v>0</v>
      </c>
      <c r="F52" s="26">
        <f t="shared" si="8"/>
        <v>0</v>
      </c>
      <c r="G52" s="26">
        <f t="shared" si="8"/>
        <v>0</v>
      </c>
      <c r="H52" s="26">
        <f t="shared" si="8"/>
        <v>0</v>
      </c>
      <c r="I52" s="26">
        <f t="shared" si="8"/>
        <v>0</v>
      </c>
      <c r="J52" s="26">
        <f t="shared" si="8"/>
        <v>0</v>
      </c>
      <c r="K52" s="26">
        <f t="shared" si="8"/>
        <v>0</v>
      </c>
      <c r="L52" s="26">
        <f t="shared" si="8"/>
        <v>0</v>
      </c>
      <c r="M52" s="26">
        <f t="shared" si="8"/>
        <v>0</v>
      </c>
      <c r="N52" s="26">
        <f t="shared" si="8"/>
        <v>0</v>
      </c>
      <c r="O52" s="26">
        <f t="shared" si="8"/>
        <v>0</v>
      </c>
      <c r="P52" s="26">
        <f t="shared" si="8"/>
        <v>0</v>
      </c>
      <c r="Q52" s="26">
        <f t="shared" si="8"/>
        <v>0</v>
      </c>
      <c r="R52" s="26">
        <f t="shared" si="8"/>
        <v>0</v>
      </c>
      <c r="S52" s="26">
        <f t="shared" si="8"/>
        <v>0</v>
      </c>
      <c r="T52" s="26">
        <f t="shared" si="8"/>
        <v>0</v>
      </c>
      <c r="U52" s="26">
        <f t="shared" si="8"/>
        <v>0</v>
      </c>
      <c r="V52" s="26">
        <f t="shared" si="8"/>
        <v>0</v>
      </c>
      <c r="W52" s="26">
        <f t="shared" si="8"/>
        <v>0</v>
      </c>
      <c r="X52" s="26">
        <f t="shared" si="8"/>
        <v>0</v>
      </c>
      <c r="Y52" s="26">
        <f t="shared" si="8"/>
        <v>0</v>
      </c>
      <c r="Z52" s="26">
        <f t="shared" si="8"/>
        <v>0</v>
      </c>
      <c r="AA52" s="26">
        <f t="shared" si="8"/>
        <v>0</v>
      </c>
      <c r="AB52" s="26">
        <f t="shared" si="8"/>
        <v>0</v>
      </c>
      <c r="AC52" s="26">
        <f t="shared" si="8"/>
        <v>0</v>
      </c>
      <c r="AD52" s="26">
        <f t="shared" si="8"/>
        <v>0</v>
      </c>
      <c r="AE52" s="26">
        <f t="shared" si="8"/>
        <v>0</v>
      </c>
      <c r="AF52" s="26">
        <f t="shared" si="8"/>
        <v>0</v>
      </c>
      <c r="AG52" s="26">
        <f t="shared" si="8"/>
        <v>0</v>
      </c>
      <c r="AH52" s="26">
        <f t="shared" si="8"/>
        <v>0</v>
      </c>
      <c r="AI52" s="26">
        <f t="shared" si="8"/>
        <v>0</v>
      </c>
      <c r="AJ52" s="26">
        <f t="shared" si="8"/>
        <v>0</v>
      </c>
      <c r="AK52" s="26">
        <f t="shared" si="8"/>
        <v>0</v>
      </c>
      <c r="AL52" s="26">
        <f t="shared" si="8"/>
        <v>0</v>
      </c>
      <c r="AM52" s="26">
        <f t="shared" si="8"/>
        <v>1.55141898986489E-05</v>
      </c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</row>
    <row r="53" spans="2:56" s="1" customFormat="1" ht="13.5">
      <c r="B53" s="2" t="s">
        <v>46</v>
      </c>
      <c r="C53" s="26">
        <f t="shared" si="8"/>
        <v>0</v>
      </c>
      <c r="D53" s="26">
        <f t="shared" si="8"/>
        <v>0</v>
      </c>
      <c r="E53" s="26">
        <f t="shared" si="8"/>
        <v>0</v>
      </c>
      <c r="F53" s="26">
        <f t="shared" si="8"/>
        <v>0</v>
      </c>
      <c r="G53" s="26">
        <f t="shared" si="8"/>
        <v>0</v>
      </c>
      <c r="H53" s="26">
        <f t="shared" si="8"/>
        <v>0</v>
      </c>
      <c r="I53" s="26">
        <f t="shared" si="8"/>
        <v>0</v>
      </c>
      <c r="J53" s="26">
        <f t="shared" si="8"/>
        <v>0.001198471457714587</v>
      </c>
      <c r="K53" s="26">
        <f t="shared" si="8"/>
        <v>0.0009518029447072002</v>
      </c>
      <c r="L53" s="26">
        <f t="shared" si="8"/>
        <v>0.0008743355268035078</v>
      </c>
      <c r="M53" s="26">
        <f t="shared" si="8"/>
        <v>0.0008492671139350116</v>
      </c>
      <c r="N53" s="26">
        <f t="shared" si="8"/>
        <v>0.0007682730911985351</v>
      </c>
      <c r="O53" s="26">
        <f t="shared" si="8"/>
        <v>0.0007420273995230377</v>
      </c>
      <c r="P53" s="26">
        <f t="shared" si="8"/>
        <v>0.0008120789565876603</v>
      </c>
      <c r="Q53" s="26">
        <f t="shared" si="8"/>
        <v>0.0006481646944085194</v>
      </c>
      <c r="R53" s="26">
        <f t="shared" si="8"/>
        <v>0.0006030372571015457</v>
      </c>
      <c r="S53" s="26">
        <f t="shared" si="8"/>
        <v>0.0006454798608735494</v>
      </c>
      <c r="T53" s="26">
        <f t="shared" si="8"/>
        <v>0.0005227993437473627</v>
      </c>
      <c r="U53" s="26">
        <f t="shared" si="8"/>
        <v>0.0005338733304372029</v>
      </c>
      <c r="V53" s="26">
        <f t="shared" si="8"/>
        <v>0.0005871405909861902</v>
      </c>
      <c r="W53" s="26">
        <f t="shared" si="8"/>
        <v>0.0005333069838173816</v>
      </c>
      <c r="X53" s="26">
        <f t="shared" si="8"/>
        <v>0.0005828388381773206</v>
      </c>
      <c r="Y53" s="26">
        <f t="shared" si="8"/>
        <v>0.0005397227838688555</v>
      </c>
      <c r="Z53" s="26">
        <f t="shared" si="8"/>
        <v>0.000514938014938015</v>
      </c>
      <c r="AA53" s="26">
        <f t="shared" si="8"/>
        <v>0.0005263019854348986</v>
      </c>
      <c r="AB53" s="26">
        <f t="shared" si="8"/>
        <v>0.00047752388170185767</v>
      </c>
      <c r="AC53" s="26">
        <f t="shared" si="8"/>
        <v>0.0004950879054345659</v>
      </c>
      <c r="AD53" s="26">
        <f t="shared" si="8"/>
        <v>0.0005196202372058967</v>
      </c>
      <c r="AE53" s="26">
        <f t="shared" si="8"/>
        <v>0.0004881302830031349</v>
      </c>
      <c r="AF53" s="26">
        <f t="shared" si="8"/>
        <v>0.0004836151112072066</v>
      </c>
      <c r="AG53" s="26">
        <f t="shared" si="8"/>
        <v>0.0005092275768144995</v>
      </c>
      <c r="AH53" s="26">
        <f t="shared" si="8"/>
        <v>0.0004492810503014744</v>
      </c>
      <c r="AI53" s="26">
        <f t="shared" si="8"/>
        <v>0.0004187938452604777</v>
      </c>
      <c r="AJ53" s="26">
        <f t="shared" si="8"/>
        <v>0.0004496086905696409</v>
      </c>
      <c r="AK53" s="26">
        <f t="shared" si="8"/>
        <v>0.0004307133582812888</v>
      </c>
      <c r="AL53" s="26">
        <f t="shared" si="8"/>
        <v>0.00042005519639322743</v>
      </c>
      <c r="AM53" s="26">
        <f t="shared" si="8"/>
        <v>0.0003900267340520334</v>
      </c>
      <c r="AN53" s="26">
        <f aca="true" t="shared" si="9" ref="AN53:AX55">AN11/AN$35</f>
        <v>0</v>
      </c>
      <c r="AO53" s="26">
        <f t="shared" si="9"/>
        <v>0</v>
      </c>
      <c r="AP53" s="26">
        <f t="shared" si="9"/>
        <v>0</v>
      </c>
      <c r="AQ53" s="26">
        <f t="shared" si="9"/>
        <v>0</v>
      </c>
      <c r="AR53" s="26">
        <f t="shared" si="9"/>
        <v>0</v>
      </c>
      <c r="AS53" s="26">
        <f t="shared" si="9"/>
        <v>0</v>
      </c>
      <c r="AT53" s="26">
        <f t="shared" si="9"/>
        <v>0</v>
      </c>
      <c r="AU53" s="26">
        <f t="shared" si="9"/>
        <v>0</v>
      </c>
      <c r="AV53" s="26">
        <f t="shared" si="9"/>
        <v>0</v>
      </c>
      <c r="AW53" s="26">
        <f t="shared" si="9"/>
        <v>0</v>
      </c>
      <c r="AX53" s="26">
        <f t="shared" si="9"/>
        <v>0</v>
      </c>
      <c r="AY53" s="26">
        <f t="shared" si="5"/>
        <v>0</v>
      </c>
      <c r="AZ53" s="26">
        <f>AZ11/$AZ$35</f>
        <v>0</v>
      </c>
      <c r="BA53" s="26">
        <f>BA11/$BA$35</f>
        <v>0</v>
      </c>
      <c r="BB53" s="26">
        <f>BB11/$BB$35</f>
        <v>0</v>
      </c>
      <c r="BC53" s="26">
        <f aca="true" t="shared" si="10" ref="BC53:BD55">BC11/$BD$35</f>
        <v>0</v>
      </c>
      <c r="BD53" s="26">
        <f t="shared" si="10"/>
        <v>0</v>
      </c>
    </row>
    <row r="54" spans="1:56" s="1" customFormat="1" ht="13.5">
      <c r="A54" s="1">
        <v>3</v>
      </c>
      <c r="B54" s="2" t="s">
        <v>42</v>
      </c>
      <c r="C54" s="26">
        <f t="shared" si="8"/>
        <v>0.0011135140109510883</v>
      </c>
      <c r="D54" s="26">
        <f t="shared" si="8"/>
        <v>0.0010947179857189063</v>
      </c>
      <c r="E54" s="26">
        <f t="shared" si="8"/>
        <v>0.0010567101091933778</v>
      </c>
      <c r="F54" s="26">
        <f t="shared" si="8"/>
        <v>0.0010437915279915065</v>
      </c>
      <c r="G54" s="26">
        <f t="shared" si="8"/>
        <v>0.0009791819663848914</v>
      </c>
      <c r="H54" s="26">
        <f t="shared" si="8"/>
        <v>0.0009798697721464114</v>
      </c>
      <c r="I54" s="26">
        <f t="shared" si="8"/>
        <v>0.0009441044657278704</v>
      </c>
      <c r="J54" s="26">
        <f t="shared" si="8"/>
        <v>0.0010936870679690493</v>
      </c>
      <c r="K54" s="26">
        <f t="shared" si="8"/>
        <v>0.0009036780767163868</v>
      </c>
      <c r="L54" s="26">
        <f t="shared" si="8"/>
        <v>0.0007914807886026767</v>
      </c>
      <c r="M54" s="26">
        <f t="shared" si="8"/>
        <v>0.000799310224880011</v>
      </c>
      <c r="N54" s="26">
        <f t="shared" si="8"/>
        <v>0.0007828513282231753</v>
      </c>
      <c r="O54" s="26">
        <f t="shared" si="8"/>
        <v>0.0007549322238625688</v>
      </c>
      <c r="P54" s="26">
        <f t="shared" si="8"/>
        <v>0.000733972352559427</v>
      </c>
      <c r="Q54" s="26">
        <f t="shared" si="8"/>
        <v>0.0006663375363078237</v>
      </c>
      <c r="R54" s="26">
        <f t="shared" si="8"/>
        <v>0.0006117265547543058</v>
      </c>
      <c r="S54" s="26">
        <f t="shared" si="8"/>
        <v>0.000545639450738432</v>
      </c>
      <c r="T54" s="26">
        <f t="shared" si="8"/>
        <v>0.0005270904464320196</v>
      </c>
      <c r="U54" s="26">
        <f t="shared" si="8"/>
        <v>0.0005545928646068227</v>
      </c>
      <c r="V54" s="26">
        <f t="shared" si="8"/>
        <v>0.0005679125950240694</v>
      </c>
      <c r="W54" s="26">
        <f t="shared" si="8"/>
        <v>0.0005678230449527705</v>
      </c>
      <c r="X54" s="26">
        <f t="shared" si="8"/>
        <v>0.000555303145035085</v>
      </c>
      <c r="Y54" s="26">
        <f t="shared" si="8"/>
        <v>0.00056223729165481</v>
      </c>
      <c r="Z54" s="26">
        <f t="shared" si="8"/>
        <v>0.000556445868945869</v>
      </c>
      <c r="AA54" s="26">
        <f t="shared" si="8"/>
        <v>0.000566517751763811</v>
      </c>
      <c r="AB54" s="26">
        <f t="shared" si="8"/>
        <v>0.0005617928020021855</v>
      </c>
      <c r="AC54" s="26">
        <f t="shared" si="8"/>
        <v>0.0005492300107607435</v>
      </c>
      <c r="AD54" s="26">
        <f t="shared" si="8"/>
        <v>0.000565105548169686</v>
      </c>
      <c r="AE54" s="26">
        <f t="shared" si="8"/>
        <v>0.0005663622957301249</v>
      </c>
      <c r="AF54" s="26">
        <f t="shared" si="8"/>
        <v>0.0005758373358808436</v>
      </c>
      <c r="AG54" s="26">
        <f t="shared" si="8"/>
        <v>0.0005757960443914158</v>
      </c>
      <c r="AH54" s="26">
        <f t="shared" si="8"/>
        <v>0.0005741035682837183</v>
      </c>
      <c r="AI54" s="26">
        <f t="shared" si="8"/>
        <v>0.0005120172840525297</v>
      </c>
      <c r="AJ54" s="26">
        <f t="shared" si="8"/>
        <v>0.0005048939073359819</v>
      </c>
      <c r="AK54" s="26">
        <f t="shared" si="8"/>
        <v>0.000708071654081108</v>
      </c>
      <c r="AL54" s="26">
        <f t="shared" si="8"/>
        <v>0.0006969241569118403</v>
      </c>
      <c r="AM54" s="26">
        <f t="shared" si="8"/>
        <v>0.0005882980809567663</v>
      </c>
      <c r="AN54" s="26">
        <f t="shared" si="9"/>
        <v>0.0006711811866298862</v>
      </c>
      <c r="AO54" s="26">
        <f t="shared" si="9"/>
        <v>0.0006407223488525823</v>
      </c>
      <c r="AP54" s="26">
        <f t="shared" si="9"/>
        <v>0.0006198980031500825</v>
      </c>
      <c r="AQ54" s="26">
        <f t="shared" si="9"/>
        <v>0.0005997182654396276</v>
      </c>
      <c r="AR54" s="26">
        <f t="shared" si="9"/>
        <v>0.0006053754319867969</v>
      </c>
      <c r="AS54" s="26">
        <f t="shared" si="9"/>
        <v>0.0006115824654327212</v>
      </c>
      <c r="AT54" s="26">
        <f t="shared" si="9"/>
        <v>0.0006165881288130921</v>
      </c>
      <c r="AU54" s="26">
        <f t="shared" si="9"/>
        <v>0.0006855614266398865</v>
      </c>
      <c r="AV54" s="26">
        <f t="shared" si="9"/>
        <v>0.0006734140887767405</v>
      </c>
      <c r="AW54" s="26">
        <f t="shared" si="9"/>
        <v>0.0006570058754380388</v>
      </c>
      <c r="AX54" s="26">
        <f t="shared" si="9"/>
        <v>0.0005986757641370296</v>
      </c>
      <c r="AY54" s="26">
        <f t="shared" si="5"/>
        <v>0.0005408122311849068</v>
      </c>
      <c r="AZ54" s="26">
        <f>AZ12/$AZ$35</f>
        <v>0.0005670726021861366</v>
      </c>
      <c r="BA54" s="26">
        <f>BA12/$BA$35</f>
        <v>0.0005823155510019524</v>
      </c>
      <c r="BB54" s="26">
        <f>BB12/$BB$35</f>
        <v>0.000611350145658832</v>
      </c>
      <c r="BC54" s="26">
        <f t="shared" si="10"/>
        <v>0.0006100089651529153</v>
      </c>
      <c r="BD54" s="26">
        <f t="shared" si="10"/>
        <v>0.0006673675890506975</v>
      </c>
    </row>
    <row r="55" spans="2:56" s="1" customFormat="1" ht="13.5">
      <c r="B55" s="2" t="s">
        <v>51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>
        <f t="shared" si="9"/>
        <v>0.02436981622090395</v>
      </c>
      <c r="AO55" s="26">
        <f t="shared" si="9"/>
        <v>0.021891487985256898</v>
      </c>
      <c r="AP55" s="26">
        <f t="shared" si="9"/>
        <v>0.022255450237757293</v>
      </c>
      <c r="AQ55" s="26">
        <f t="shared" si="9"/>
        <v>0.022210638015431383</v>
      </c>
      <c r="AR55" s="26">
        <f t="shared" si="9"/>
        <v>0.02313981908609551</v>
      </c>
      <c r="AS55" s="26">
        <f t="shared" si="9"/>
        <v>0.020958309995652336</v>
      </c>
      <c r="AT55" s="26">
        <f t="shared" si="9"/>
        <v>0.02081789489692868</v>
      </c>
      <c r="AU55" s="26">
        <f t="shared" si="9"/>
        <v>0.019837033535379786</v>
      </c>
      <c r="AV55" s="26">
        <f t="shared" si="9"/>
        <v>0.019884795684762518</v>
      </c>
      <c r="AW55" s="26">
        <f t="shared" si="9"/>
        <v>0.01699494205782153</v>
      </c>
      <c r="AX55" s="26">
        <f t="shared" si="9"/>
        <v>0.014482004936209924</v>
      </c>
      <c r="AY55" s="26">
        <f t="shared" si="5"/>
        <v>0.015255400404160327</v>
      </c>
      <c r="AZ55" s="26">
        <f>AZ13/$AZ$35</f>
        <v>0.013711965115001078</v>
      </c>
      <c r="BA55" s="26">
        <f>BA13/$BA$35</f>
        <v>0.013490325008401069</v>
      </c>
      <c r="BB55" s="26">
        <f>BB13/$BB$35</f>
        <v>0.013202029993268437</v>
      </c>
      <c r="BC55" s="26">
        <f t="shared" si="10"/>
        <v>0.013579367414680481</v>
      </c>
      <c r="BD55" s="26">
        <f t="shared" si="10"/>
        <v>0.01609884496939057</v>
      </c>
    </row>
    <row r="56" spans="1:56" s="1" customFormat="1" ht="13.5">
      <c r="A56" s="1">
        <v>17</v>
      </c>
      <c r="B56" s="2" t="s">
        <v>162</v>
      </c>
      <c r="C56" s="26">
        <f aca="true" t="shared" si="11" ref="C56:AM60">C14/C$35</f>
        <v>0.007886624027975889</v>
      </c>
      <c r="D56" s="26">
        <f t="shared" si="11"/>
        <v>0.006609774504681578</v>
      </c>
      <c r="E56" s="26">
        <f t="shared" si="11"/>
        <v>0.006050183370283654</v>
      </c>
      <c r="F56" s="26">
        <f t="shared" si="11"/>
        <v>0.007032172637154207</v>
      </c>
      <c r="G56" s="26">
        <f t="shared" si="11"/>
        <v>0.0076824117043495475</v>
      </c>
      <c r="H56" s="26">
        <f t="shared" si="11"/>
        <v>0.004687119002248733</v>
      </c>
      <c r="I56" s="26">
        <f t="shared" si="11"/>
        <v>0.0049442257964222615</v>
      </c>
      <c r="J56" s="26">
        <f t="shared" si="11"/>
        <v>0.004820081928294732</v>
      </c>
      <c r="K56" s="26">
        <f t="shared" si="11"/>
        <v>0.004435508666486644</v>
      </c>
      <c r="L56" s="26">
        <f t="shared" si="11"/>
        <v>0.006179219159504093</v>
      </c>
      <c r="M56" s="26">
        <f t="shared" si="11"/>
        <v>0.005463803458496927</v>
      </c>
      <c r="N56" s="26">
        <f t="shared" si="11"/>
        <v>0.008529726483116944</v>
      </c>
      <c r="O56" s="26">
        <f t="shared" si="11"/>
        <v>0.006947957424403539</v>
      </c>
      <c r="P56" s="26">
        <f t="shared" si="11"/>
        <v>0.006254271454907794</v>
      </c>
      <c r="Q56" s="26">
        <f t="shared" si="11"/>
        <v>0.006103046071183022</v>
      </c>
      <c r="R56" s="26">
        <f t="shared" si="11"/>
        <v>0.004885123140381686</v>
      </c>
      <c r="S56" s="26">
        <f t="shared" si="11"/>
        <v>0.004287719939136047</v>
      </c>
      <c r="T56" s="26">
        <f t="shared" si="11"/>
        <v>0.0033699459750172003</v>
      </c>
      <c r="U56" s="26">
        <f t="shared" si="11"/>
        <v>0.003049915429768031</v>
      </c>
      <c r="V56" s="26">
        <f t="shared" si="11"/>
        <v>0.0029741589468551925</v>
      </c>
      <c r="W56" s="26">
        <f t="shared" si="11"/>
        <v>0.003069222298999779</v>
      </c>
      <c r="X56" s="26">
        <f t="shared" si="11"/>
        <v>0.009347712210047512</v>
      </c>
      <c r="Y56" s="26">
        <f t="shared" si="11"/>
        <v>0.015426815654337263</v>
      </c>
      <c r="Z56" s="26">
        <f t="shared" si="11"/>
        <v>0.017473001848001848</v>
      </c>
      <c r="AA56" s="26">
        <f t="shared" si="11"/>
        <v>0.01764947588365404</v>
      </c>
      <c r="AB56" s="26">
        <f t="shared" si="11"/>
        <v>0.016999189255877897</v>
      </c>
      <c r="AC56" s="26">
        <f t="shared" si="11"/>
        <v>0.015959947336390626</v>
      </c>
      <c r="AD56" s="26">
        <f t="shared" si="11"/>
        <v>0.016762325901264245</v>
      </c>
      <c r="AE56" s="26">
        <f t="shared" si="11"/>
        <v>0.01533394294965606</v>
      </c>
      <c r="AF56" s="26">
        <f t="shared" si="11"/>
        <v>0.015431116837616077</v>
      </c>
      <c r="AG56" s="26">
        <f t="shared" si="11"/>
        <v>0.014825688135633465</v>
      </c>
      <c r="AH56" s="26">
        <f t="shared" si="11"/>
        <v>0.015817253432519225</v>
      </c>
      <c r="AI56" s="26">
        <f t="shared" si="11"/>
        <v>0.01679373993934072</v>
      </c>
      <c r="AJ56" s="26">
        <f t="shared" si="11"/>
        <v>0.01920894847850754</v>
      </c>
      <c r="AK56" s="26">
        <f t="shared" si="11"/>
        <v>0.019968148318420514</v>
      </c>
      <c r="AL56" s="26">
        <f t="shared" si="11"/>
        <v>0.02356078825923551</v>
      </c>
      <c r="AM56" s="26">
        <f t="shared" si="11"/>
        <v>0.025479264354349062</v>
      </c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</row>
    <row r="57" spans="1:56" s="1" customFormat="1" ht="13.5">
      <c r="A57" s="1">
        <v>20</v>
      </c>
      <c r="B57" s="2" t="s">
        <v>163</v>
      </c>
      <c r="C57" s="26">
        <f t="shared" si="11"/>
        <v>0.0006901946348870381</v>
      </c>
      <c r="D57" s="26">
        <f t="shared" si="11"/>
        <v>0.0007215186724056428</v>
      </c>
      <c r="E57" s="26">
        <f t="shared" si="11"/>
        <v>0.0006354073859202011</v>
      </c>
      <c r="F57" s="26">
        <f t="shared" si="11"/>
        <v>0.0006203103937778096</v>
      </c>
      <c r="G57" s="26">
        <f t="shared" si="11"/>
        <v>0.0006093845216331506</v>
      </c>
      <c r="H57" s="26">
        <f t="shared" si="11"/>
        <v>0.0005915342864109673</v>
      </c>
      <c r="I57" s="26">
        <f t="shared" si="11"/>
        <v>0.0005611544615571278</v>
      </c>
      <c r="J57" s="26">
        <f t="shared" si="11"/>
        <v>0.0005173729243685922</v>
      </c>
      <c r="K57" s="26">
        <f t="shared" si="11"/>
        <v>0.000481248679908135</v>
      </c>
      <c r="L57" s="26">
        <f t="shared" si="11"/>
        <v>0.00043389718163066844</v>
      </c>
      <c r="M57" s="26">
        <f t="shared" si="11"/>
        <v>0.0004255586845425984</v>
      </c>
      <c r="N57" s="26">
        <f t="shared" si="11"/>
        <v>0.0004081906366899238</v>
      </c>
      <c r="O57" s="26">
        <f t="shared" si="11"/>
        <v>0.0004942547722040408</v>
      </c>
      <c r="P57" s="26">
        <f t="shared" si="11"/>
        <v>0.0004732341302887073</v>
      </c>
      <c r="Q57" s="26">
        <f t="shared" si="11"/>
        <v>0.00042605218230591153</v>
      </c>
      <c r="R57" s="26">
        <f t="shared" si="11"/>
        <v>0.00039796983249640913</v>
      </c>
      <c r="S57" s="26">
        <f t="shared" si="11"/>
        <v>0.00036530754716104953</v>
      </c>
      <c r="T57" s="26">
        <f t="shared" si="11"/>
        <v>0.00035258560392264</v>
      </c>
      <c r="U57" s="26">
        <f t="shared" si="11"/>
        <v>0.0003480881740496122</v>
      </c>
      <c r="V57" s="26">
        <f t="shared" si="11"/>
        <v>0.00034129692832764505</v>
      </c>
      <c r="W57" s="26">
        <f t="shared" si="11"/>
        <v>0.0003465141823788063</v>
      </c>
      <c r="X57" s="26">
        <f t="shared" si="11"/>
        <v>0.00033764004686312726</v>
      </c>
      <c r="Y57" s="26">
        <f t="shared" si="11"/>
        <v>0.0003295873778666128</v>
      </c>
      <c r="Z57" s="26">
        <f t="shared" si="11"/>
        <v>0.00032243782243782245</v>
      </c>
      <c r="AA57" s="26">
        <f t="shared" si="11"/>
        <v>0.0003164805958927463</v>
      </c>
      <c r="AB57" s="26">
        <f t="shared" si="11"/>
        <v>0.0003056813775600127</v>
      </c>
      <c r="AC57" s="26">
        <f t="shared" si="11"/>
        <v>0.0002941373991277915</v>
      </c>
      <c r="AD57" s="26">
        <f t="shared" si="11"/>
        <v>0.00030455382123580624</v>
      </c>
      <c r="AE57" s="26">
        <f t="shared" si="11"/>
        <v>0.00029559520976485425</v>
      </c>
      <c r="AF57" s="26">
        <f t="shared" si="11"/>
        <v>0.00029034556858972805</v>
      </c>
      <c r="AG57" s="26">
        <f t="shared" si="11"/>
        <v>0.0002934100609122678</v>
      </c>
      <c r="AH57" s="26">
        <f t="shared" si="11"/>
        <v>0.0002908524697855493</v>
      </c>
      <c r="AI57" s="26">
        <f t="shared" si="11"/>
        <v>0.00026970750612357014</v>
      </c>
      <c r="AJ57" s="26">
        <f t="shared" si="11"/>
        <v>0.00025677651883643937</v>
      </c>
      <c r="AK57" s="26">
        <f t="shared" si="11"/>
        <v>0.00028560319163215627</v>
      </c>
      <c r="AL57" s="26">
        <f t="shared" si="11"/>
        <v>0.00032502008408706736</v>
      </c>
      <c r="AM57" s="26">
        <f t="shared" si="11"/>
        <v>0.0008892733649905549</v>
      </c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</row>
    <row r="58" spans="1:56" s="1" customFormat="1" ht="13.5">
      <c r="A58" s="1">
        <v>9</v>
      </c>
      <c r="B58" s="2" t="s">
        <v>44</v>
      </c>
      <c r="C58" s="26">
        <f t="shared" si="11"/>
        <v>0.0011227166060829154</v>
      </c>
      <c r="D58" s="26">
        <f t="shared" si="11"/>
        <v>0.00107813134957165</v>
      </c>
      <c r="E58" s="26">
        <f t="shared" si="11"/>
        <v>0.0010498035071725062</v>
      </c>
      <c r="F58" s="26">
        <f t="shared" si="11"/>
        <v>0.0009483591597179974</v>
      </c>
      <c r="G58" s="26">
        <f t="shared" si="11"/>
        <v>0.0009323062339515721</v>
      </c>
      <c r="H58" s="26">
        <f t="shared" si="11"/>
        <v>0.0008444039050293961</v>
      </c>
      <c r="I58" s="26">
        <f t="shared" si="11"/>
        <v>0.0008758559501330847</v>
      </c>
      <c r="J58" s="26">
        <f t="shared" si="11"/>
        <v>0.0009168634102734545</v>
      </c>
      <c r="K58" s="26">
        <f t="shared" si="11"/>
        <v>0.000815449152066562</v>
      </c>
      <c r="L58" s="26">
        <f t="shared" si="11"/>
        <v>0.0007653161344339932</v>
      </c>
      <c r="M58" s="26">
        <f t="shared" si="11"/>
        <v>0.0007253000188726025</v>
      </c>
      <c r="N58" s="26">
        <f t="shared" si="11"/>
        <v>0.0007901404467354954</v>
      </c>
      <c r="O58" s="26">
        <f t="shared" si="11"/>
        <v>0.0007317035400514128</v>
      </c>
      <c r="P58" s="26">
        <f t="shared" si="11"/>
        <v>0.0007121484484927149</v>
      </c>
      <c r="Q58" s="26">
        <f t="shared" si="11"/>
        <v>0.0006723951502742584</v>
      </c>
      <c r="R58" s="26">
        <f t="shared" si="11"/>
        <v>0.0005952168892140617</v>
      </c>
      <c r="S58" s="26">
        <f t="shared" si="11"/>
        <v>0.0005479613207415743</v>
      </c>
      <c r="T58" s="26">
        <f t="shared" si="11"/>
        <v>0.0005263752626512435</v>
      </c>
      <c r="U58" s="26">
        <f t="shared" si="11"/>
        <v>0.0005290387724642917</v>
      </c>
      <c r="V58" s="26">
        <f t="shared" si="11"/>
        <v>0.0005198426051187672</v>
      </c>
      <c r="W58" s="26">
        <f t="shared" si="11"/>
        <v>0.0005245087721554197</v>
      </c>
      <c r="X58" s="26">
        <f t="shared" si="11"/>
        <v>0.000515966440546177</v>
      </c>
      <c r="Y58" s="26">
        <f t="shared" si="11"/>
        <v>0.0005053256191958693</v>
      </c>
      <c r="Z58" s="26">
        <f t="shared" si="11"/>
        <v>0.0004848598598598599</v>
      </c>
      <c r="AA58" s="26">
        <f t="shared" si="11"/>
        <v>0.0004948287770035757</v>
      </c>
      <c r="AB58" s="26">
        <f t="shared" si="11"/>
        <v>0.0004797269907293172</v>
      </c>
      <c r="AC58" s="26">
        <f t="shared" si="11"/>
        <v>0.0004888407394353915</v>
      </c>
      <c r="AD58" s="26">
        <f t="shared" si="11"/>
        <v>0.0004973719872779563</v>
      </c>
      <c r="AE58" s="26">
        <f t="shared" si="11"/>
        <v>0.0004979678414897624</v>
      </c>
      <c r="AF58" s="26">
        <f t="shared" si="11"/>
        <v>0.0005034715710651667</v>
      </c>
      <c r="AG58" s="26">
        <f t="shared" si="11"/>
        <v>0.0005736760295004312</v>
      </c>
      <c r="AH58" s="26">
        <f t="shared" si="11"/>
        <v>0.0005733034239376783</v>
      </c>
      <c r="AI58" s="26">
        <f t="shared" si="11"/>
        <v>0.0005113056547487735</v>
      </c>
      <c r="AJ58" s="26">
        <f t="shared" si="11"/>
        <v>0.000670749557635005</v>
      </c>
      <c r="AK58" s="26">
        <f t="shared" si="11"/>
        <v>0.0006800390082511619</v>
      </c>
      <c r="AL58" s="26">
        <f t="shared" si="11"/>
        <v>0.0006633450838969972</v>
      </c>
      <c r="AM58" s="26">
        <f t="shared" si="11"/>
        <v>0.0006416668942081185</v>
      </c>
      <c r="AN58" s="26">
        <f aca="true" t="shared" si="12" ref="AN58:AX61">AN16/AN$35</f>
        <v>0.0006746408834681846</v>
      </c>
      <c r="AO58" s="26">
        <f t="shared" si="12"/>
        <v>0.0006226658845960585</v>
      </c>
      <c r="AP58" s="26">
        <f t="shared" si="12"/>
        <v>0.0006054429824488251</v>
      </c>
      <c r="AQ58" s="26">
        <f t="shared" si="12"/>
        <v>0.000600549667840884</v>
      </c>
      <c r="AR58" s="26">
        <f t="shared" si="12"/>
        <v>0.0006042574718169229</v>
      </c>
      <c r="AS58" s="26">
        <f t="shared" si="12"/>
        <v>0.0005822063634791825</v>
      </c>
      <c r="AT58" s="26">
        <f t="shared" si="12"/>
        <v>0.0005727292041769645</v>
      </c>
      <c r="AU58" s="26">
        <f t="shared" si="12"/>
        <v>0.00177187383429353</v>
      </c>
      <c r="AV58" s="26">
        <f t="shared" si="12"/>
        <v>0.0017817414432217925</v>
      </c>
      <c r="AW58" s="26">
        <f t="shared" si="12"/>
        <v>0.0017704051452643334</v>
      </c>
      <c r="AX58" s="26">
        <f t="shared" si="12"/>
        <v>0.0017559154704748338</v>
      </c>
      <c r="AY58" s="26">
        <f t="shared" si="5"/>
        <v>0.001415536070307215</v>
      </c>
      <c r="AZ58" s="26">
        <f>AZ16/$AZ$35</f>
        <v>0.0015422047759502797</v>
      </c>
      <c r="BA58" s="26">
        <f>BA16/$BA$35</f>
        <v>0.00187348332288506</v>
      </c>
      <c r="BB58" s="26">
        <f>BB16/$BB$35</f>
        <v>0.0017004765003463549</v>
      </c>
      <c r="BC58" s="26">
        <f aca="true" t="shared" si="13" ref="BC58:BD61">BC16/$BD$35</f>
        <v>0.0005188087531554413</v>
      </c>
      <c r="BD58" s="26">
        <f t="shared" si="13"/>
        <v>0.0008156396318264649</v>
      </c>
    </row>
    <row r="59" spans="1:56" s="1" customFormat="1" ht="13.5">
      <c r="A59" s="1">
        <v>10</v>
      </c>
      <c r="B59" s="2" t="s">
        <v>45</v>
      </c>
      <c r="C59" s="26">
        <f t="shared" si="11"/>
        <v>0.0006717894446233838</v>
      </c>
      <c r="D59" s="26">
        <f t="shared" si="11"/>
        <v>0.0006302921735957339</v>
      </c>
      <c r="E59" s="26">
        <f t="shared" si="11"/>
        <v>0.0006423139879410729</v>
      </c>
      <c r="F59" s="26">
        <f t="shared" si="11"/>
        <v>0.0005785587326581493</v>
      </c>
      <c r="G59" s="26">
        <f t="shared" si="11"/>
        <v>0.000578134033344271</v>
      </c>
      <c r="H59" s="26">
        <f t="shared" si="11"/>
        <v>0.0007270001535279828</v>
      </c>
      <c r="I59" s="26">
        <f t="shared" si="11"/>
        <v>0.0006407777297510446</v>
      </c>
      <c r="J59" s="26">
        <f t="shared" si="11"/>
        <v>0.0006287063384732259</v>
      </c>
      <c r="K59" s="26">
        <f t="shared" si="11"/>
        <v>0.0007673242840757485</v>
      </c>
      <c r="L59" s="26">
        <f t="shared" si="11"/>
        <v>0.0007064456625544552</v>
      </c>
      <c r="M59" s="26">
        <f t="shared" si="11"/>
        <v>0.000878871196337975</v>
      </c>
      <c r="N59" s="26">
        <f t="shared" si="11"/>
        <v>0.00106421130279873</v>
      </c>
      <c r="O59" s="26">
        <f t="shared" si="11"/>
        <v>0.0011807914270670948</v>
      </c>
      <c r="P59" s="26">
        <f t="shared" si="11"/>
        <v>0.002466101159538482</v>
      </c>
      <c r="Q59" s="26">
        <f t="shared" si="11"/>
        <v>0.0026784749754919035</v>
      </c>
      <c r="R59" s="26">
        <f t="shared" si="11"/>
        <v>0.0022322805669940503</v>
      </c>
      <c r="S59" s="26">
        <f t="shared" si="11"/>
        <v>0.003005273740733804</v>
      </c>
      <c r="T59" s="26">
        <f t="shared" si="11"/>
        <v>0.002968012690221006</v>
      </c>
      <c r="U59" s="26">
        <f t="shared" si="11"/>
        <v>0.003571357039703462</v>
      </c>
      <c r="V59" s="26">
        <f t="shared" si="11"/>
        <v>0.003851092905556204</v>
      </c>
      <c r="W59" s="26">
        <f t="shared" si="11"/>
        <v>0.004050561292064757</v>
      </c>
      <c r="X59" s="26">
        <f t="shared" si="11"/>
        <v>0.004108063172124962</v>
      </c>
      <c r="Y59" s="26">
        <f t="shared" si="11"/>
        <v>0.004123907342794013</v>
      </c>
      <c r="Z59" s="26">
        <f t="shared" si="11"/>
        <v>0.0037886444136444137</v>
      </c>
      <c r="AA59" s="26">
        <f t="shared" si="11"/>
        <v>0.0037400662685888636</v>
      </c>
      <c r="AB59" s="26">
        <f t="shared" si="11"/>
        <v>0.0035293806619902004</v>
      </c>
      <c r="AC59" s="26">
        <f t="shared" si="11"/>
        <v>0.0036936368970118243</v>
      </c>
      <c r="AD59" s="26">
        <f t="shared" si="11"/>
        <v>0.004034349320266524</v>
      </c>
      <c r="AE59" s="26">
        <f t="shared" si="11"/>
        <v>0.0038652235749125395</v>
      </c>
      <c r="AF59" s="26">
        <f t="shared" si="11"/>
        <v>0.0042064807072429745</v>
      </c>
      <c r="AG59" s="26">
        <f t="shared" si="11"/>
        <v>0.0040140361945902306</v>
      </c>
      <c r="AH59" s="26">
        <f t="shared" si="11"/>
        <v>0.004347184232035459</v>
      </c>
      <c r="AI59" s="26">
        <f t="shared" si="11"/>
        <v>0.004298240994686975</v>
      </c>
      <c r="AJ59" s="26">
        <f t="shared" si="11"/>
        <v>0.004325235603279945</v>
      </c>
      <c r="AK59" s="26">
        <f t="shared" si="11"/>
        <v>0.00410002179950458</v>
      </c>
      <c r="AL59" s="26">
        <f t="shared" si="11"/>
        <v>0.004353241711037505</v>
      </c>
      <c r="AM59" s="26">
        <f t="shared" si="11"/>
        <v>0.0035158257148318137</v>
      </c>
      <c r="AN59" s="26">
        <f t="shared" si="12"/>
        <v>0.0032154999031284884</v>
      </c>
      <c r="AO59" s="26">
        <f t="shared" si="12"/>
        <v>0.002818219085287734</v>
      </c>
      <c r="AP59" s="26">
        <f t="shared" si="12"/>
        <v>0.002891838083753502</v>
      </c>
      <c r="AQ59" s="26">
        <f t="shared" si="12"/>
        <v>0.0028669526136658723</v>
      </c>
      <c r="AR59" s="26">
        <f t="shared" si="12"/>
        <v>0.0030542671840958985</v>
      </c>
      <c r="AS59" s="26">
        <f t="shared" si="12"/>
        <v>0.003072180719541039</v>
      </c>
      <c r="AT59" s="26">
        <f t="shared" si="12"/>
        <v>0.0032794514102922655</v>
      </c>
      <c r="AU59" s="26">
        <f t="shared" si="12"/>
        <v>0.0033421119548694466</v>
      </c>
      <c r="AV59" s="26">
        <f t="shared" si="12"/>
        <v>0.0035429998745766258</v>
      </c>
      <c r="AW59" s="26">
        <f t="shared" si="12"/>
        <v>0.003279178179826242</v>
      </c>
      <c r="AX59" s="26">
        <f t="shared" si="12"/>
        <v>0.003172381236944898</v>
      </c>
      <c r="AY59" s="26">
        <f t="shared" si="5"/>
        <v>0.003193689855965752</v>
      </c>
      <c r="AZ59" s="26">
        <f>AZ17/$AZ$35</f>
        <v>0.0029309370450069983</v>
      </c>
      <c r="BA59" s="26">
        <f>BA17/$BA$35</f>
        <v>0.0028104433984303214</v>
      </c>
      <c r="BB59" s="26">
        <f>BB17/$BB$35</f>
        <v>0.003098071770941674</v>
      </c>
      <c r="BC59" s="26">
        <f t="shared" si="13"/>
        <v>0.00324133583646368</v>
      </c>
      <c r="BD59" s="26">
        <f t="shared" si="13"/>
        <v>0.0017342379935494491</v>
      </c>
    </row>
    <row r="60" spans="1:56" s="1" customFormat="1" ht="13.5">
      <c r="A60" s="1">
        <v>11</v>
      </c>
      <c r="B60" s="2" t="s">
        <v>179</v>
      </c>
      <c r="C60" s="26">
        <f t="shared" si="11"/>
        <v>0.019739566557769293</v>
      </c>
      <c r="D60" s="26">
        <f t="shared" si="11"/>
        <v>0.0019655163834498544</v>
      </c>
      <c r="E60" s="26">
        <f t="shared" si="11"/>
        <v>0.0007113800081497904</v>
      </c>
      <c r="F60" s="26">
        <f t="shared" si="11"/>
        <v>0.0006620620548974699</v>
      </c>
      <c r="G60" s="26">
        <f t="shared" si="11"/>
        <v>0.0006145929363479638</v>
      </c>
      <c r="H60" s="26">
        <f t="shared" si="11"/>
        <v>0.0005599255840836637</v>
      </c>
      <c r="I60" s="26">
        <f t="shared" si="11"/>
        <v>0.0005270302037597349</v>
      </c>
      <c r="J60" s="26">
        <f t="shared" si="11"/>
        <v>0.0004911768269322078</v>
      </c>
      <c r="K60" s="26">
        <f t="shared" si="11"/>
        <v>0.00043045020814005405</v>
      </c>
      <c r="L60" s="26">
        <f t="shared" si="11"/>
        <v>0.0003990109760724238</v>
      </c>
      <c r="M60" s="26">
        <f t="shared" si="11"/>
        <v>0.00037745205063778294</v>
      </c>
      <c r="N60" s="26">
        <f t="shared" si="11"/>
        <v>0.0003659137493184674</v>
      </c>
      <c r="O60" s="26">
        <f t="shared" si="11"/>
        <v>0.00033423495039385523</v>
      </c>
      <c r="P60" s="26">
        <f t="shared" si="11"/>
        <v>0.0007672825219244088</v>
      </c>
      <c r="Q60" s="26">
        <f t="shared" si="11"/>
        <v>0.0007794129970146059</v>
      </c>
      <c r="R60" s="26">
        <f t="shared" si="11"/>
        <v>0.000696012741986078</v>
      </c>
      <c r="S60" s="26">
        <f t="shared" si="11"/>
        <v>0.0006214872041744127</v>
      </c>
      <c r="T60" s="26">
        <f t="shared" si="11"/>
        <v>0.0005914569867018727</v>
      </c>
      <c r="U60" s="26">
        <f t="shared" si="11"/>
        <v>0.0005918880261121382</v>
      </c>
      <c r="V60" s="26">
        <f t="shared" si="11"/>
        <v>0.0005864538768446859</v>
      </c>
      <c r="W60" s="26">
        <f t="shared" si="11"/>
        <v>0.0005908337523763632</v>
      </c>
      <c r="X60" s="26">
        <f t="shared" si="11"/>
        <v>0.0005874281203676933</v>
      </c>
      <c r="Y60" s="26">
        <f t="shared" si="11"/>
        <v>0.0005866280084229276</v>
      </c>
      <c r="Z60" s="26">
        <f t="shared" si="11"/>
        <v>0.0006069771694771695</v>
      </c>
      <c r="AA60" s="26">
        <f t="shared" si="11"/>
        <v>0.0005700147749228469</v>
      </c>
      <c r="AB60" s="26">
        <f t="shared" si="11"/>
        <v>0.000598694878212133</v>
      </c>
      <c r="AC60" s="26">
        <f t="shared" si="11"/>
        <v>0.000565889120091875</v>
      </c>
      <c r="AD60" s="26">
        <f t="shared" si="11"/>
        <v>0.0005898258258673975</v>
      </c>
      <c r="AE60" s="26">
        <f t="shared" si="11"/>
        <v>0.0006717647080868479</v>
      </c>
      <c r="AF60" s="26">
        <f t="shared" si="11"/>
        <v>0.0006804146911327669</v>
      </c>
      <c r="AG60" s="26">
        <f t="shared" si="11"/>
        <v>0.0011244558981782287</v>
      </c>
      <c r="AH60" s="26">
        <f t="shared" si="11"/>
        <v>0.0010105823090485523</v>
      </c>
      <c r="AI60" s="26">
        <f t="shared" si="11"/>
        <v>0.0006614594378413152</v>
      </c>
      <c r="AJ60" s="26">
        <f t="shared" si="11"/>
        <v>0.0007227043396563857</v>
      </c>
      <c r="AK60" s="26">
        <f t="shared" si="11"/>
        <v>0.0007931589790708267</v>
      </c>
      <c r="AL60" s="26">
        <f t="shared" si="11"/>
        <v>0.0007419074434034228</v>
      </c>
      <c r="AM60" s="26">
        <f t="shared" si="11"/>
        <v>0.0007238921006709576</v>
      </c>
      <c r="AN60" s="26">
        <f t="shared" si="12"/>
        <v>0.0010096548606434114</v>
      </c>
      <c r="AO60" s="26">
        <f t="shared" si="12"/>
        <v>0.0009135442384784946</v>
      </c>
      <c r="AP60" s="26">
        <f t="shared" si="12"/>
        <v>0.00045866892609759474</v>
      </c>
      <c r="AQ60" s="26">
        <f t="shared" si="12"/>
        <v>0.0004287265049145582</v>
      </c>
      <c r="AR60" s="26">
        <f t="shared" si="12"/>
        <v>0.0004312531355289139</v>
      </c>
      <c r="AS60" s="26">
        <f t="shared" si="12"/>
        <v>0.0004479156116915767</v>
      </c>
      <c r="AT60" s="26">
        <f t="shared" si="12"/>
        <v>0.00043887404457319855</v>
      </c>
      <c r="AU60" s="26">
        <f t="shared" si="12"/>
        <v>0.0004211946019879041</v>
      </c>
      <c r="AV60" s="26">
        <f t="shared" si="12"/>
        <v>0.00041246612937575355</v>
      </c>
      <c r="AW60" s="26">
        <f t="shared" si="12"/>
        <v>0.0003861790260208319</v>
      </c>
      <c r="AX60" s="26">
        <f t="shared" si="12"/>
        <v>0.0003659180490919584</v>
      </c>
      <c r="AY60" s="26">
        <f t="shared" si="5"/>
        <v>0.000369388023703662</v>
      </c>
      <c r="AZ60" s="26">
        <f>AZ18/$AZ$35</f>
        <v>0.0003551475701038726</v>
      </c>
      <c r="BA60" s="26">
        <f>BA18/$BA$35</f>
        <v>0.00034944448872065755</v>
      </c>
      <c r="BB60" s="26">
        <f>BB18/$BB$35</f>
        <v>0.00036731100080025374</v>
      </c>
      <c r="BC60" s="26">
        <f t="shared" si="13"/>
        <v>0.00037311784845507417</v>
      </c>
      <c r="BD60" s="26">
        <f t="shared" si="13"/>
        <v>0.0003642272617509179</v>
      </c>
    </row>
    <row r="61" spans="1:56" s="1" customFormat="1" ht="13.5">
      <c r="A61" s="1">
        <v>12</v>
      </c>
      <c r="B61" s="2" t="s">
        <v>52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>
        <f t="shared" si="12"/>
        <v>0.6377553256266664</v>
      </c>
      <c r="AO61" s="26">
        <f t="shared" si="12"/>
        <v>0.6392589288510417</v>
      </c>
      <c r="AP61" s="26">
        <f t="shared" si="12"/>
        <v>0.6366305235552902</v>
      </c>
      <c r="AQ61" s="26">
        <f t="shared" si="12"/>
        <v>0.6329718672826804</v>
      </c>
      <c r="AR61" s="26">
        <f t="shared" si="12"/>
        <v>0.6443930803855286</v>
      </c>
      <c r="AS61" s="26">
        <f t="shared" si="12"/>
        <v>0.6445111173158412</v>
      </c>
      <c r="AT61" s="26">
        <f t="shared" si="12"/>
        <v>0.6584887809440377</v>
      </c>
      <c r="AU61" s="26">
        <f t="shared" si="12"/>
        <v>0.6492160291430819</v>
      </c>
      <c r="AV61" s="26">
        <f t="shared" si="12"/>
        <v>0.6569555678578333</v>
      </c>
      <c r="AW61" s="26">
        <f t="shared" si="12"/>
        <v>0.6474079613620362</v>
      </c>
      <c r="AX61" s="26">
        <f t="shared" si="12"/>
        <v>0.6683576391873399</v>
      </c>
      <c r="AY61" s="26">
        <f t="shared" si="5"/>
        <v>0.6677417013622402</v>
      </c>
      <c r="AZ61" s="26">
        <f>AZ19/$AZ$35</f>
        <v>0.6413380590824052</v>
      </c>
      <c r="BA61" s="26">
        <f>BA19/$BA$35</f>
        <v>0.6331529167115135</v>
      </c>
      <c r="BB61" s="26">
        <f>BB19/$BB$35</f>
        <v>0.6556383727273066</v>
      </c>
      <c r="BC61" s="26">
        <f t="shared" si="13"/>
        <v>0.6442362899983194</v>
      </c>
      <c r="BD61" s="26">
        <f t="shared" si="13"/>
        <v>0.6455050627589384</v>
      </c>
    </row>
    <row r="62" spans="2:56" s="1" customFormat="1" ht="13.5">
      <c r="B62" s="2" t="s">
        <v>165</v>
      </c>
      <c r="C62" s="26">
        <f aca="true" t="shared" si="14" ref="C62:AM63">C20/C$35</f>
        <v>0.5804812957253945</v>
      </c>
      <c r="D62" s="26">
        <f t="shared" si="14"/>
        <v>0.5994161504076165</v>
      </c>
      <c r="E62" s="26">
        <f t="shared" si="14"/>
        <v>0.6044658088666957</v>
      </c>
      <c r="F62" s="26">
        <f t="shared" si="14"/>
        <v>0.6041763590165694</v>
      </c>
      <c r="G62" s="26">
        <f t="shared" si="14"/>
        <v>0.5807121986281035</v>
      </c>
      <c r="H62" s="26">
        <f t="shared" si="14"/>
        <v>0.5560286826395976</v>
      </c>
      <c r="I62" s="26">
        <f t="shared" si="14"/>
        <v>0.5386969083422436</v>
      </c>
      <c r="J62" s="26">
        <f t="shared" si="14"/>
        <v>0.5377403901253811</v>
      </c>
      <c r="K62" s="26">
        <f t="shared" si="14"/>
        <v>0.5252374828555157</v>
      </c>
      <c r="L62" s="26">
        <f t="shared" si="14"/>
        <v>0.516854398060327</v>
      </c>
      <c r="M62" s="26">
        <f t="shared" si="14"/>
        <v>0.5018410038744343</v>
      </c>
      <c r="N62" s="26">
        <f t="shared" si="14"/>
        <v>0.5162751438143083</v>
      </c>
      <c r="O62" s="26">
        <f t="shared" si="14"/>
        <v>0.5187107048098861</v>
      </c>
      <c r="P62" s="26">
        <f t="shared" si="14"/>
        <v>0.5331993269048535</v>
      </c>
      <c r="Q62" s="26">
        <f t="shared" si="14"/>
        <v>0.5401978214800972</v>
      </c>
      <c r="R62" s="26">
        <f t="shared" si="14"/>
        <v>0.5236075183279011</v>
      </c>
      <c r="S62" s="26">
        <f t="shared" si="14"/>
        <v>0.49708760105939187</v>
      </c>
      <c r="T62" s="26">
        <f t="shared" si="14"/>
        <v>0.49132768147430844</v>
      </c>
      <c r="U62" s="26">
        <f t="shared" si="14"/>
        <v>0.4950787653091458</v>
      </c>
      <c r="V62" s="26">
        <f t="shared" si="14"/>
        <v>0.4870465111488041</v>
      </c>
      <c r="W62" s="26">
        <f t="shared" si="14"/>
        <v>0.4837392128849133</v>
      </c>
      <c r="X62" s="26">
        <f t="shared" si="14"/>
        <v>0.4679684493405529</v>
      </c>
      <c r="Y62" s="26">
        <f t="shared" si="14"/>
        <v>0.4662948437399349</v>
      </c>
      <c r="Z62" s="26">
        <f t="shared" si="14"/>
        <v>0.4693238911988912</v>
      </c>
      <c r="AA62" s="26">
        <f t="shared" si="14"/>
        <v>0.4738198275384745</v>
      </c>
      <c r="AB62" s="26">
        <f t="shared" si="14"/>
        <v>0.4705411276393246</v>
      </c>
      <c r="AC62" s="26">
        <f t="shared" si="14"/>
        <v>0.46557056668563374</v>
      </c>
      <c r="AD62" s="26">
        <f t="shared" si="14"/>
        <v>0.4629237859006413</v>
      </c>
      <c r="AE62" s="26">
        <f t="shared" si="14"/>
        <v>0.4647581178595721</v>
      </c>
      <c r="AF62" s="26">
        <f t="shared" si="14"/>
        <v>0.4617046108906063</v>
      </c>
      <c r="AG62" s="26">
        <f t="shared" si="14"/>
        <v>0.46655422107684885</v>
      </c>
      <c r="AH62" s="26">
        <f t="shared" si="14"/>
        <v>0.4630371318985945</v>
      </c>
      <c r="AI62" s="26">
        <f t="shared" si="14"/>
        <v>0.4416517343117762</v>
      </c>
      <c r="AJ62" s="26">
        <f t="shared" si="14"/>
        <v>0.4292807160168267</v>
      </c>
      <c r="AK62" s="26">
        <f t="shared" si="14"/>
        <v>0.43239004029775285</v>
      </c>
      <c r="AL62" s="26">
        <f t="shared" si="14"/>
        <v>0.4272553732852498</v>
      </c>
      <c r="AM62" s="26">
        <f t="shared" si="14"/>
        <v>0.42522470752649205</v>
      </c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</row>
    <row r="63" spans="1:56" s="1" customFormat="1" ht="13.5">
      <c r="A63" s="1">
        <v>7</v>
      </c>
      <c r="B63" s="2" t="s">
        <v>164</v>
      </c>
      <c r="C63" s="26">
        <f t="shared" si="14"/>
        <v>0.13472599272994984</v>
      </c>
      <c r="D63" s="26">
        <f t="shared" si="14"/>
        <v>0.13951019663457154</v>
      </c>
      <c r="E63" s="26">
        <f t="shared" si="14"/>
        <v>0.1409223076338672</v>
      </c>
      <c r="F63" s="26">
        <f t="shared" si="14"/>
        <v>0.14431759892161425</v>
      </c>
      <c r="G63" s="26">
        <f t="shared" si="14"/>
        <v>0.1658202992755095</v>
      </c>
      <c r="H63" s="26">
        <f t="shared" si="14"/>
        <v>0.200209520541141</v>
      </c>
      <c r="I63" s="26">
        <f t="shared" si="14"/>
        <v>0.22801070743378</v>
      </c>
      <c r="J63" s="26">
        <f t="shared" si="14"/>
        <v>0.2318027171902066</v>
      </c>
      <c r="K63" s="26">
        <f t="shared" si="14"/>
        <v>0.23781438238415945</v>
      </c>
      <c r="L63" s="26">
        <f t="shared" si="14"/>
        <v>0.23607713340048928</v>
      </c>
      <c r="M63" s="26">
        <f t="shared" si="14"/>
        <v>0.24671302172569598</v>
      </c>
      <c r="N63" s="26">
        <f t="shared" si="14"/>
        <v>0.24762156062942997</v>
      </c>
      <c r="O63" s="26">
        <f t="shared" si="14"/>
        <v>0.2531216770077326</v>
      </c>
      <c r="P63" s="26">
        <f t="shared" si="14"/>
        <v>0.2575944314585834</v>
      </c>
      <c r="Q63" s="26">
        <f t="shared" si="14"/>
        <v>0.25389580298216335</v>
      </c>
      <c r="R63" s="26">
        <f t="shared" si="14"/>
        <v>0.2503873254428718</v>
      </c>
      <c r="S63" s="26">
        <f t="shared" si="14"/>
        <v>0.25919654010411264</v>
      </c>
      <c r="T63" s="26">
        <f t="shared" si="14"/>
        <v>0.2598727545017243</v>
      </c>
      <c r="U63" s="26">
        <f t="shared" si="14"/>
        <v>0.2627375062935585</v>
      </c>
      <c r="V63" s="26">
        <f t="shared" si="14"/>
        <v>0.2694055115676997</v>
      </c>
      <c r="W63" s="26">
        <f t="shared" si="14"/>
        <v>0.2719547528277791</v>
      </c>
      <c r="X63" s="26">
        <f t="shared" si="14"/>
        <v>0.27098859038886297</v>
      </c>
      <c r="Y63" s="26">
        <f t="shared" si="14"/>
        <v>0.26288314532676993</v>
      </c>
      <c r="Z63" s="26">
        <f t="shared" si="14"/>
        <v>0.26019108050358053</v>
      </c>
      <c r="AA63" s="26">
        <f t="shared" si="14"/>
        <v>0.25656085257424616</v>
      </c>
      <c r="AB63" s="26">
        <f t="shared" si="14"/>
        <v>0.2570053359300645</v>
      </c>
      <c r="AC63" s="26">
        <f t="shared" si="14"/>
        <v>0.2575784631034567</v>
      </c>
      <c r="AD63" s="26">
        <f t="shared" si="14"/>
        <v>0.25835706067987685</v>
      </c>
      <c r="AE63" s="26">
        <f t="shared" si="14"/>
        <v>0.25848325460163507</v>
      </c>
      <c r="AF63" s="26">
        <f t="shared" si="14"/>
        <v>0.2566235634402861</v>
      </c>
      <c r="AG63" s="26">
        <f t="shared" si="14"/>
        <v>0.25662271451794677</v>
      </c>
      <c r="AH63" s="26">
        <f t="shared" si="14"/>
        <v>0.2584946324316907</v>
      </c>
      <c r="AI63" s="26">
        <f t="shared" si="14"/>
        <v>0.24650839082112058</v>
      </c>
      <c r="AJ63" s="26">
        <f t="shared" si="14"/>
        <v>0.2446157694086913</v>
      </c>
      <c r="AK63" s="26">
        <f t="shared" si="14"/>
        <v>0.24409244968717217</v>
      </c>
      <c r="AL63" s="26">
        <f t="shared" si="14"/>
        <v>0.24513895400553992</v>
      </c>
      <c r="AM63" s="26">
        <f t="shared" si="14"/>
        <v>0.23900447305123157</v>
      </c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</row>
    <row r="64" spans="1:56" s="1" customFormat="1" ht="13.5">
      <c r="A64" s="1">
        <v>13</v>
      </c>
      <c r="B64" s="2" t="s">
        <v>53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>
        <f aca="true" t="shared" si="15" ref="AN64:AX64">AN22/AN$35</f>
        <v>0.03571964000701165</v>
      </c>
      <c r="AO64" s="26">
        <f t="shared" si="15"/>
        <v>0.036127599390255775</v>
      </c>
      <c r="AP64" s="26">
        <f t="shared" si="15"/>
        <v>0.03724780853546734</v>
      </c>
      <c r="AQ64" s="26">
        <f t="shared" si="15"/>
        <v>0.0357558459367009</v>
      </c>
      <c r="AR64" s="26">
        <f t="shared" si="15"/>
        <v>0.03607545672166565</v>
      </c>
      <c r="AS64" s="26">
        <f t="shared" si="15"/>
        <v>0.03658527714533673</v>
      </c>
      <c r="AT64" s="26">
        <f t="shared" si="15"/>
        <v>0.03745922401600794</v>
      </c>
      <c r="AU64" s="26">
        <f t="shared" si="15"/>
        <v>0.03820548695584962</v>
      </c>
      <c r="AV64" s="26">
        <f t="shared" si="15"/>
        <v>0.03790227021918787</v>
      </c>
      <c r="AW64" s="26">
        <f t="shared" si="15"/>
        <v>0.04294193745404372</v>
      </c>
      <c r="AX64" s="26">
        <f t="shared" si="15"/>
        <v>0.04094762132802875</v>
      </c>
      <c r="AY64" s="26">
        <f t="shared" si="5"/>
        <v>0.04402921090160467</v>
      </c>
      <c r="AZ64" s="26">
        <f>AZ22/$AZ$35</f>
        <v>0.04505470776831788</v>
      </c>
      <c r="BA64" s="26">
        <f>BA22/$BA$35</f>
        <v>0.044551679515441124</v>
      </c>
      <c r="BB64" s="26">
        <f>BB22/$BB$35</f>
        <v>0.030329556737644734</v>
      </c>
      <c r="BC64" s="26">
        <f>BC22/$BD$35</f>
        <v>0.030628931575176793</v>
      </c>
      <c r="BD64" s="26">
        <f>BD22/$BD$35</f>
        <v>0.030609716436171035</v>
      </c>
    </row>
    <row r="65" spans="2:56" s="1" customFormat="1" ht="13.5">
      <c r="B65" s="2" t="s">
        <v>166</v>
      </c>
      <c r="C65" s="26">
        <f aca="true" t="shared" si="16" ref="C65:AM68">C23/C$35</f>
        <v>0.028362398196291355</v>
      </c>
      <c r="D65" s="26">
        <f t="shared" si="16"/>
        <v>0.02649715124524171</v>
      </c>
      <c r="E65" s="26">
        <f t="shared" si="16"/>
        <v>0.02445627775590687</v>
      </c>
      <c r="F65" s="26">
        <f t="shared" si="16"/>
        <v>0.024430686278018348</v>
      </c>
      <c r="G65" s="26">
        <f t="shared" si="16"/>
        <v>0.022807648036167232</v>
      </c>
      <c r="H65" s="26">
        <f t="shared" si="16"/>
        <v>0.022704079328811785</v>
      </c>
      <c r="I65" s="26">
        <f t="shared" si="16"/>
        <v>0.02090300369300301</v>
      </c>
      <c r="J65" s="26">
        <f t="shared" si="16"/>
        <v>0.02054428941448448</v>
      </c>
      <c r="K65" s="26">
        <f t="shared" si="16"/>
        <v>0.021768481954511306</v>
      </c>
      <c r="L65" s="26">
        <f t="shared" si="16"/>
        <v>0.02702154659270791</v>
      </c>
      <c r="M65" s="26">
        <f t="shared" si="16"/>
        <v>0.027620608881964822</v>
      </c>
      <c r="N65" s="26">
        <f t="shared" si="16"/>
        <v>0.028673934403764683</v>
      </c>
      <c r="O65" s="26">
        <f t="shared" si="16"/>
        <v>0.030627019605009135</v>
      </c>
      <c r="P65" s="26">
        <f t="shared" si="16"/>
        <v>0.021334589165005944</v>
      </c>
      <c r="Q65" s="26">
        <f t="shared" si="16"/>
        <v>0.020358630938859493</v>
      </c>
      <c r="R65" s="26">
        <f t="shared" si="16"/>
        <v>0.020657067309906407</v>
      </c>
      <c r="S65" s="26">
        <f t="shared" si="16"/>
        <v>0.019428634229626752</v>
      </c>
      <c r="T65" s="26">
        <f t="shared" si="16"/>
        <v>0.019498770599080846</v>
      </c>
      <c r="U65" s="26">
        <f t="shared" si="16"/>
        <v>0.02048333148008611</v>
      </c>
      <c r="V65" s="26">
        <f t="shared" si="16"/>
        <v>0.020129651629916014</v>
      </c>
      <c r="W65" s="26">
        <f t="shared" si="16"/>
        <v>0.021529900722333177</v>
      </c>
      <c r="X65" s="26">
        <f t="shared" si="16"/>
        <v>0.022132796780684104</v>
      </c>
      <c r="Y65" s="26">
        <f t="shared" si="16"/>
        <v>0.022590181548235146</v>
      </c>
      <c r="Z65" s="26">
        <f t="shared" si="16"/>
        <v>0.023918750481250483</v>
      </c>
      <c r="AA65" s="26">
        <f t="shared" si="16"/>
        <v>0.02567922389399357</v>
      </c>
      <c r="AB65" s="26">
        <f t="shared" si="16"/>
        <v>0.026641646691811485</v>
      </c>
      <c r="AC65" s="26">
        <f t="shared" si="16"/>
        <v>0.026676440010807597</v>
      </c>
      <c r="AD65" s="26">
        <f t="shared" si="16"/>
        <v>0.02775790542120634</v>
      </c>
      <c r="AE65" s="26">
        <f t="shared" si="16"/>
        <v>0.028734102973940776</v>
      </c>
      <c r="AF65" s="26">
        <f t="shared" si="16"/>
        <v>0.028391648814238404</v>
      </c>
      <c r="AG65" s="26">
        <f t="shared" si="16"/>
        <v>0.029633992149160855</v>
      </c>
      <c r="AH65" s="26">
        <f t="shared" si="16"/>
        <v>0.02833031078806617</v>
      </c>
      <c r="AI65" s="26">
        <f t="shared" si="16"/>
        <v>0.026738047830028765</v>
      </c>
      <c r="AJ65" s="26">
        <f t="shared" si="16"/>
        <v>0.030477474438080725</v>
      </c>
      <c r="AK65" s="26">
        <f t="shared" si="16"/>
        <v>0.031370179662876106</v>
      </c>
      <c r="AL65" s="26">
        <f t="shared" si="16"/>
        <v>0.032221971611111254</v>
      </c>
      <c r="AM65" s="26">
        <f t="shared" si="16"/>
        <v>0.03397359360765731</v>
      </c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</row>
    <row r="66" spans="1:56" s="1" customFormat="1" ht="13.5">
      <c r="A66" s="1">
        <v>18</v>
      </c>
      <c r="B66" s="2" t="s">
        <v>167</v>
      </c>
      <c r="C66" s="26">
        <f t="shared" si="16"/>
        <v>0.0012975659135876316</v>
      </c>
      <c r="D66" s="26">
        <f t="shared" si="16"/>
        <v>0.0015093838894003101</v>
      </c>
      <c r="E66" s="26">
        <f t="shared" si="16"/>
        <v>0.0036535924690411564</v>
      </c>
      <c r="F66" s="26">
        <f t="shared" si="16"/>
        <v>0.0015030598003077694</v>
      </c>
      <c r="G66" s="26">
        <f t="shared" si="16"/>
        <v>0.0012500195315551805</v>
      </c>
      <c r="H66" s="26">
        <f t="shared" si="16"/>
        <v>0.0011695219861102332</v>
      </c>
      <c r="I66" s="26">
        <f t="shared" si="16"/>
        <v>0.0012095153597075931</v>
      </c>
      <c r="J66" s="26">
        <f t="shared" si="16"/>
        <v>0.0013065303596396726</v>
      </c>
      <c r="K66" s="26">
        <f t="shared" si="16"/>
        <v>0.0012164897186566746</v>
      </c>
      <c r="L66" s="26">
        <f t="shared" si="16"/>
        <v>0.001231919133775516</v>
      </c>
      <c r="M66" s="26">
        <f t="shared" si="16"/>
        <v>0.0013636380456865</v>
      </c>
      <c r="N66" s="26">
        <f t="shared" si="16"/>
        <v>0.0013062100374077563</v>
      </c>
      <c r="O66" s="26">
        <f t="shared" si="16"/>
        <v>0.0013343588367075148</v>
      </c>
      <c r="P66" s="26">
        <f t="shared" si="16"/>
        <v>0.0013370012807185807</v>
      </c>
      <c r="Q66" s="26">
        <f t="shared" si="16"/>
        <v>0.0012993581958002562</v>
      </c>
      <c r="R66" s="26">
        <f t="shared" si="16"/>
        <v>0.0011591523068781872</v>
      </c>
      <c r="S66" s="26">
        <f t="shared" si="16"/>
        <v>0.0010138832347054553</v>
      </c>
      <c r="T66" s="26">
        <f t="shared" si="16"/>
        <v>0.0009776562283209916</v>
      </c>
      <c r="U66" s="26">
        <f t="shared" si="16"/>
        <v>0.001019401081145293</v>
      </c>
      <c r="V66" s="26">
        <f t="shared" si="16"/>
        <v>0.0012978897274431571</v>
      </c>
      <c r="W66" s="26">
        <f t="shared" si="16"/>
        <v>0.002585997443104334</v>
      </c>
      <c r="X66" s="26">
        <f t="shared" si="16"/>
        <v>0.0018534143931690501</v>
      </c>
      <c r="Y66" s="26">
        <f t="shared" si="16"/>
        <v>0.0018574468923412523</v>
      </c>
      <c r="Z66" s="26">
        <f t="shared" si="16"/>
        <v>0.0021866818741818742</v>
      </c>
      <c r="AA66" s="26">
        <f t="shared" si="16"/>
        <v>0.0021611603122841682</v>
      </c>
      <c r="AB66" s="26">
        <f t="shared" si="16"/>
        <v>0.0025098919595332933</v>
      </c>
      <c r="AC66" s="26">
        <f t="shared" si="16"/>
        <v>0.002181302128045038</v>
      </c>
      <c r="AD66" s="26">
        <f t="shared" si="16"/>
        <v>0.0024947704252530492</v>
      </c>
      <c r="AE66" s="26">
        <f t="shared" si="16"/>
        <v>0.0017740397137551553</v>
      </c>
      <c r="AF66" s="26">
        <f t="shared" si="16"/>
        <v>0.0019150452396343763</v>
      </c>
      <c r="AG66" s="26">
        <f t="shared" si="16"/>
        <v>0.0017320521659344135</v>
      </c>
      <c r="AH66" s="26">
        <f t="shared" si="16"/>
        <v>0.001811926871607638</v>
      </c>
      <c r="AI66" s="26">
        <f t="shared" si="16"/>
        <v>0.00133217005663146</v>
      </c>
      <c r="AJ66" s="26">
        <f t="shared" si="16"/>
        <v>0.0014447425923637793</v>
      </c>
      <c r="AK66" s="26">
        <f t="shared" si="16"/>
        <v>0.0012822461998450618</v>
      </c>
      <c r="AL66" s="26">
        <f t="shared" si="16"/>
        <v>0.0013868790722545623</v>
      </c>
      <c r="AM66" s="26">
        <f t="shared" si="16"/>
        <v>0.0013137416006175889</v>
      </c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</row>
    <row r="67" spans="1:56" s="1" customFormat="1" ht="13.5">
      <c r="A67" s="1">
        <v>14</v>
      </c>
      <c r="B67" s="2" t="s">
        <v>48</v>
      </c>
      <c r="C67" s="26">
        <f t="shared" si="16"/>
        <v>0.08634795012193439</v>
      </c>
      <c r="D67" s="26">
        <f t="shared" si="16"/>
        <v>0.08445085794375472</v>
      </c>
      <c r="E67" s="26">
        <f t="shared" si="16"/>
        <v>0.07517145639516815</v>
      </c>
      <c r="F67" s="26">
        <f t="shared" si="16"/>
        <v>0.0716577795273712</v>
      </c>
      <c r="G67" s="26">
        <f t="shared" si="16"/>
        <v>0.06755313885112789</v>
      </c>
      <c r="H67" s="26">
        <f t="shared" si="16"/>
        <v>0.06561063497367446</v>
      </c>
      <c r="I67" s="26">
        <f t="shared" si="16"/>
        <v>0.06312229375677746</v>
      </c>
      <c r="J67" s="26">
        <f t="shared" si="16"/>
        <v>0.06150188775627151</v>
      </c>
      <c r="K67" s="26">
        <f t="shared" si="16"/>
        <v>0.057420988324372306</v>
      </c>
      <c r="L67" s="26">
        <f t="shared" si="16"/>
        <v>0.05356994902253213</v>
      </c>
      <c r="M67" s="26">
        <f t="shared" si="16"/>
        <v>0.05195886512750108</v>
      </c>
      <c r="N67" s="26">
        <f t="shared" si="16"/>
        <v>0.05205305312018007</v>
      </c>
      <c r="O67" s="26">
        <f t="shared" si="16"/>
        <v>0.05006942795494668</v>
      </c>
      <c r="P67" s="26">
        <f t="shared" si="16"/>
        <v>0.04956553201509295</v>
      </c>
      <c r="Q67" s="26">
        <f t="shared" si="16"/>
        <v>0.04885263743464087</v>
      </c>
      <c r="R67" s="26">
        <f t="shared" si="16"/>
        <v>0.04675797959926697</v>
      </c>
      <c r="S67" s="26">
        <f t="shared" si="16"/>
        <v>0.04341664718875719</v>
      </c>
      <c r="T67" s="26">
        <f t="shared" si="16"/>
        <v>0.04234245574085173</v>
      </c>
      <c r="U67" s="26">
        <f t="shared" si="16"/>
        <v>0.04154059405667069</v>
      </c>
      <c r="V67" s="26">
        <f t="shared" si="16"/>
        <v>0.04034376909923706</v>
      </c>
      <c r="W67" s="26">
        <f t="shared" si="16"/>
        <v>0.040737750351420875</v>
      </c>
      <c r="X67" s="26">
        <f t="shared" si="16"/>
        <v>0.040166708953623995</v>
      </c>
      <c r="Y67" s="26">
        <f t="shared" si="16"/>
        <v>0.04157491483574728</v>
      </c>
      <c r="Z67" s="26">
        <f t="shared" si="16"/>
        <v>0.0401531339031339</v>
      </c>
      <c r="AA67" s="26">
        <f t="shared" si="16"/>
        <v>0.038841436227411416</v>
      </c>
      <c r="AB67" s="26">
        <f t="shared" si="16"/>
        <v>0.037473232225316365</v>
      </c>
      <c r="AC67" s="26">
        <f t="shared" si="16"/>
        <v>0.03649802615584284</v>
      </c>
      <c r="AD67" s="26">
        <f t="shared" si="16"/>
        <v>0.036366989332211365</v>
      </c>
      <c r="AE67" s="26">
        <f t="shared" si="16"/>
        <v>0.035685509182658164</v>
      </c>
      <c r="AF67" s="26">
        <f t="shared" si="16"/>
        <v>0.03575486538423353</v>
      </c>
      <c r="AG67" s="26">
        <f t="shared" si="16"/>
        <v>0.035048086177757315</v>
      </c>
      <c r="AH67" s="26">
        <f t="shared" si="16"/>
        <v>0.034173364875023454</v>
      </c>
      <c r="AI67" s="26">
        <f t="shared" si="16"/>
        <v>0.03378246630791061</v>
      </c>
      <c r="AJ67" s="26">
        <f t="shared" si="16"/>
        <v>0.03360208831580248</v>
      </c>
      <c r="AK67" s="26">
        <f t="shared" si="16"/>
        <v>0.03446399437500227</v>
      </c>
      <c r="AL67" s="26">
        <f t="shared" si="16"/>
        <v>0.034585178070457766</v>
      </c>
      <c r="AM67" s="26">
        <f t="shared" si="16"/>
        <v>0.03590821308801882</v>
      </c>
      <c r="AN67" s="26">
        <f aca="true" t="shared" si="17" ref="AN67:AX69">AN25/AN$35</f>
        <v>0.03532263979481691</v>
      </c>
      <c r="AO67" s="26">
        <f t="shared" si="17"/>
        <v>0.03454483744526987</v>
      </c>
      <c r="AP67" s="26">
        <f t="shared" si="17"/>
        <v>0.033017769112178186</v>
      </c>
      <c r="AQ67" s="26">
        <f t="shared" si="17"/>
        <v>0.03299060155012206</v>
      </c>
      <c r="AR67" s="26">
        <f t="shared" si="17"/>
        <v>0.03328782303808471</v>
      </c>
      <c r="AS67" s="26">
        <f t="shared" si="17"/>
        <v>0.033849103077664255</v>
      </c>
      <c r="AT67" s="26">
        <f t="shared" si="17"/>
        <v>0.03674665888977682</v>
      </c>
      <c r="AU67" s="26">
        <f t="shared" si="17"/>
        <v>0.03685032692990582</v>
      </c>
      <c r="AV67" s="26">
        <f t="shared" si="17"/>
        <v>0.03788347074254285</v>
      </c>
      <c r="AW67" s="26">
        <f t="shared" si="17"/>
        <v>0.03485001012814401</v>
      </c>
      <c r="AX67" s="26">
        <f t="shared" si="17"/>
        <v>0.031045458700513406</v>
      </c>
      <c r="AY67" s="26">
        <f t="shared" si="5"/>
        <v>0.027898003408985662</v>
      </c>
      <c r="AZ67" s="26">
        <f>AZ25/$AZ$35</f>
        <v>0.02578642844616129</v>
      </c>
      <c r="BA67" s="26">
        <f>BA25/$BA$35</f>
        <v>0.026789773345044166</v>
      </c>
      <c r="BB67" s="26">
        <f>BB25/$BB$35</f>
        <v>0.027882046970264664</v>
      </c>
      <c r="BC67" s="26">
        <f aca="true" t="shared" si="18" ref="BC67:BD69">BC25/$BD$35</f>
        <v>0.02931025681176678</v>
      </c>
      <c r="BD67" s="26">
        <f t="shared" si="18"/>
        <v>0.029993684815508855</v>
      </c>
    </row>
    <row r="68" spans="1:56" s="1" customFormat="1" ht="13.5">
      <c r="A68" s="1">
        <v>15</v>
      </c>
      <c r="B68" s="2" t="s">
        <v>168</v>
      </c>
      <c r="C68" s="26">
        <f t="shared" si="16"/>
        <v>0.07262688078038007</v>
      </c>
      <c r="D68" s="26">
        <f t="shared" si="16"/>
        <v>0.0682291277917382</v>
      </c>
      <c r="E68" s="26">
        <f t="shared" si="16"/>
        <v>0.074694900855728</v>
      </c>
      <c r="F68" s="26">
        <f t="shared" si="16"/>
        <v>0.0728089324696704</v>
      </c>
      <c r="G68" s="26">
        <f t="shared" si="16"/>
        <v>0.07682411704349547</v>
      </c>
      <c r="H68" s="26">
        <f t="shared" si="16"/>
        <v>0.07581121476758573</v>
      </c>
      <c r="I68" s="26">
        <f t="shared" si="16"/>
        <v>0.07126282503355552</v>
      </c>
      <c r="J68" s="26">
        <f t="shared" si="16"/>
        <v>0.07037254125066718</v>
      </c>
      <c r="K68" s="26">
        <f t="shared" si="16"/>
        <v>0.07795159173000879</v>
      </c>
      <c r="L68" s="26">
        <f t="shared" si="16"/>
        <v>0.08920838838812647</v>
      </c>
      <c r="M68" s="26">
        <f t="shared" si="16"/>
        <v>0.10410645628032106</v>
      </c>
      <c r="N68" s="26">
        <f t="shared" si="16"/>
        <v>0.08825227347606399</v>
      </c>
      <c r="O68" s="26">
        <f t="shared" si="16"/>
        <v>0.0836774619823875</v>
      </c>
      <c r="P68" s="26">
        <f t="shared" si="16"/>
        <v>0.07554746411977878</v>
      </c>
      <c r="Q68" s="26">
        <f t="shared" si="16"/>
        <v>0.0727216556670493</v>
      </c>
      <c r="R68" s="26">
        <f t="shared" si="16"/>
        <v>0.09416852545225622</v>
      </c>
      <c r="S68" s="26">
        <f t="shared" si="16"/>
        <v>0.12184864193823516</v>
      </c>
      <c r="T68" s="26">
        <f t="shared" si="16"/>
        <v>0.13093870731961993</v>
      </c>
      <c r="U68" s="26">
        <f t="shared" si="16"/>
        <v>0.1223688781546354</v>
      </c>
      <c r="V68" s="26">
        <f t="shared" si="16"/>
        <v>0.12207305265037323</v>
      </c>
      <c r="W68" s="26">
        <f t="shared" si="16"/>
        <v>0.11605991717498898</v>
      </c>
      <c r="X68" s="26">
        <f t="shared" si="16"/>
        <v>0.13025169590367228</v>
      </c>
      <c r="Y68" s="26">
        <f t="shared" si="16"/>
        <v>0.13606079917747</v>
      </c>
      <c r="Z68" s="26">
        <f t="shared" si="16"/>
        <v>0.13319148475398476</v>
      </c>
      <c r="AA68" s="26">
        <f t="shared" si="16"/>
        <v>0.1289387408968116</v>
      </c>
      <c r="AB68" s="26">
        <f t="shared" si="16"/>
        <v>0.12868855528922415</v>
      </c>
      <c r="AC68" s="26">
        <f t="shared" si="16"/>
        <v>0.13095517606335877</v>
      </c>
      <c r="AD68" s="26">
        <f t="shared" si="16"/>
        <v>0.1265248085290891</v>
      </c>
      <c r="AE68" s="26">
        <f t="shared" si="16"/>
        <v>0.12143435350376357</v>
      </c>
      <c r="AF68" s="26">
        <f t="shared" si="16"/>
        <v>0.12386547910328227</v>
      </c>
      <c r="AG68" s="26">
        <f t="shared" si="16"/>
        <v>0.12026971677449062</v>
      </c>
      <c r="AH68" s="26">
        <f t="shared" si="16"/>
        <v>0.12104303616372393</v>
      </c>
      <c r="AI68" s="26">
        <f t="shared" si="16"/>
        <v>0.1499221477541691</v>
      </c>
      <c r="AJ68" s="26">
        <f t="shared" si="16"/>
        <v>0.15726779126566845</v>
      </c>
      <c r="AK68" s="26">
        <f t="shared" si="16"/>
        <v>0.16251745032202913</v>
      </c>
      <c r="AL68" s="26">
        <f t="shared" si="16"/>
        <v>0.1610122886735886</v>
      </c>
      <c r="AM68" s="26">
        <f t="shared" si="16"/>
        <v>0.1584637973275877</v>
      </c>
      <c r="AN68" s="26">
        <f t="shared" si="17"/>
        <v>0.16182270668228912</v>
      </c>
      <c r="AO68" s="26">
        <f t="shared" si="17"/>
        <v>0.16957333421358597</v>
      </c>
      <c r="AP68" s="26">
        <f t="shared" si="17"/>
        <v>0.16992877566530623</v>
      </c>
      <c r="AQ68" s="26">
        <f t="shared" si="17"/>
        <v>0.16775705091591445</v>
      </c>
      <c r="AR68" s="26">
        <f t="shared" si="17"/>
        <v>0.16509644502640483</v>
      </c>
      <c r="AS68" s="26">
        <f t="shared" si="17"/>
        <v>0.1561378986966523</v>
      </c>
      <c r="AT68" s="26">
        <f t="shared" si="17"/>
        <v>0.1433460600160968</v>
      </c>
      <c r="AU68" s="26">
        <f t="shared" si="17"/>
        <v>0.14358535183751747</v>
      </c>
      <c r="AV68" s="26">
        <f t="shared" si="17"/>
        <v>0.1491483135606798</v>
      </c>
      <c r="AW68" s="26">
        <f t="shared" si="17"/>
        <v>0.15012918607894268</v>
      </c>
      <c r="AX68" s="26">
        <f t="shared" si="17"/>
        <v>0.15996976605530247</v>
      </c>
      <c r="AY68" s="26">
        <f t="shared" si="5"/>
        <v>0.1388384425690991</v>
      </c>
      <c r="AZ68" s="26">
        <f>AZ26/$AZ$35</f>
        <v>0.14438244666125355</v>
      </c>
      <c r="BA68" s="26">
        <f>BA26/$BA$35</f>
        <v>0.14777728882231936</v>
      </c>
      <c r="BB68" s="26">
        <f>BB26/$BB$35</f>
        <v>0.13850198136843675</v>
      </c>
      <c r="BC68" s="26">
        <f t="shared" si="18"/>
        <v>0.15390552002188804</v>
      </c>
      <c r="BD68" s="26">
        <f t="shared" si="18"/>
        <v>0.1560997741790977</v>
      </c>
    </row>
    <row r="69" spans="1:56" s="1" customFormat="1" ht="13.5">
      <c r="A69" s="1">
        <v>16</v>
      </c>
      <c r="B69" s="2" t="s">
        <v>54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>
        <f t="shared" si="17"/>
        <v>0.02345414979103431</v>
      </c>
      <c r="AO69" s="26">
        <f t="shared" si="17"/>
        <v>0.023152337028419463</v>
      </c>
      <c r="AP69" s="26">
        <f t="shared" si="17"/>
        <v>0.022421682975821755</v>
      </c>
      <c r="AQ69" s="26">
        <f t="shared" si="17"/>
        <v>0.023195849860920235</v>
      </c>
      <c r="AR69" s="26">
        <f t="shared" si="17"/>
        <v>0.02318481698293294</v>
      </c>
      <c r="AS69" s="26">
        <f t="shared" si="17"/>
        <v>0.021951502014081505</v>
      </c>
      <c r="AT69" s="26">
        <f t="shared" si="17"/>
        <v>0.022367481968001212</v>
      </c>
      <c r="AU69" s="26">
        <f t="shared" si="17"/>
        <v>0.022004897507446518</v>
      </c>
      <c r="AV69" s="26">
        <f t="shared" si="17"/>
        <v>0.021621081676991883</v>
      </c>
      <c r="AW69" s="26">
        <f t="shared" si="17"/>
        <v>0.01967841262030828</v>
      </c>
      <c r="AX69" s="26">
        <f t="shared" si="17"/>
        <v>0.018894032479660986</v>
      </c>
      <c r="AY69" s="26">
        <f t="shared" si="5"/>
        <v>0.019191116055542527</v>
      </c>
      <c r="AZ69" s="26">
        <f>AZ27/$AZ$35</f>
        <v>0.019087381222875916</v>
      </c>
      <c r="BA69" s="26">
        <f>BA27/$BA$35</f>
        <v>0.02008744424278227</v>
      </c>
      <c r="BB69" s="26">
        <f>BB27/$BB$35</f>
        <v>0.021155396162980313</v>
      </c>
      <c r="BC69" s="26">
        <f t="shared" si="18"/>
        <v>0.019669132513908033</v>
      </c>
      <c r="BD69" s="26">
        <f t="shared" si="18"/>
        <v>0.013655654384464531</v>
      </c>
    </row>
    <row r="70" spans="1:56" s="1" customFormat="1" ht="13.5">
      <c r="A70" s="1">
        <v>19</v>
      </c>
      <c r="B70" s="2" t="s">
        <v>169</v>
      </c>
      <c r="C70" s="26">
        <f aca="true" t="shared" si="19" ref="C70:AM76">C28/C$35</f>
        <v>0.016555468642157088</v>
      </c>
      <c r="D70" s="26">
        <f t="shared" si="19"/>
        <v>0.016453943058078107</v>
      </c>
      <c r="E70" s="26">
        <f t="shared" si="19"/>
        <v>0.01529812347623093</v>
      </c>
      <c r="F70" s="26">
        <f t="shared" si="19"/>
        <v>0.01466676209903494</v>
      </c>
      <c r="G70" s="26">
        <f t="shared" si="19"/>
        <v>0.013942926191555077</v>
      </c>
      <c r="H70" s="26">
        <f t="shared" si="19"/>
        <v>0.013600773058548348</v>
      </c>
      <c r="I70" s="26">
        <f t="shared" si="19"/>
        <v>0.012842095684418863</v>
      </c>
      <c r="J70" s="26">
        <f t="shared" si="19"/>
        <v>0.012570852257284972</v>
      </c>
      <c r="K70" s="26">
        <f t="shared" si="19"/>
        <v>0.012031216997703374</v>
      </c>
      <c r="L70" s="26">
        <f t="shared" si="19"/>
        <v>0.011333656030734747</v>
      </c>
      <c r="M70" s="26">
        <f t="shared" si="19"/>
        <v>0.003724563617322829</v>
      </c>
      <c r="N70" s="26">
        <f t="shared" si="19"/>
        <v>0.0037684742708694752</v>
      </c>
      <c r="O70" s="26">
        <f t="shared" si="19"/>
        <v>0.0037140084449170476</v>
      </c>
      <c r="P70" s="26">
        <f t="shared" si="19"/>
        <v>0.004592208866248184</v>
      </c>
      <c r="Q70" s="26">
        <f t="shared" si="19"/>
        <v>0.006250448011032935</v>
      </c>
      <c r="R70" s="26">
        <f t="shared" si="19"/>
        <v>0.007770838890863291</v>
      </c>
      <c r="S70" s="26">
        <f t="shared" si="19"/>
        <v>0.005511345430792021</v>
      </c>
      <c r="T70" s="26">
        <f t="shared" si="19"/>
        <v>0.00466156788309892</v>
      </c>
      <c r="U70" s="26">
        <f t="shared" si="19"/>
        <v>0.0043352171994234445</v>
      </c>
      <c r="V70" s="26">
        <f t="shared" si="19"/>
        <v>0.003935558744961235</v>
      </c>
      <c r="W70" s="26">
        <f t="shared" si="19"/>
        <v>0.0039855898828687316</v>
      </c>
      <c r="X70" s="26">
        <f t="shared" si="19"/>
        <v>0.0033993468795831356</v>
      </c>
      <c r="Y70" s="26">
        <f t="shared" si="19"/>
        <v>0.0036379692164138265</v>
      </c>
      <c r="Z70" s="26">
        <f t="shared" si="19"/>
        <v>0.003312206437206437</v>
      </c>
      <c r="AA70" s="26">
        <f t="shared" si="19"/>
        <v>0.0031817082375294697</v>
      </c>
      <c r="AB70" s="26">
        <f t="shared" si="19"/>
        <v>0.0031333718143043464</v>
      </c>
      <c r="AC70" s="26">
        <f t="shared" si="19"/>
        <v>0.0031126504590886115</v>
      </c>
      <c r="AD70" s="26">
        <f t="shared" si="19"/>
        <v>0.0032749423893928256</v>
      </c>
      <c r="AE70" s="26">
        <f t="shared" si="19"/>
        <v>0.003249205031583247</v>
      </c>
      <c r="AF70" s="26">
        <f t="shared" si="19"/>
        <v>0.003534449854716902</v>
      </c>
      <c r="AG70" s="26">
        <f t="shared" si="19"/>
        <v>0.003415343989376181</v>
      </c>
      <c r="AH70" s="26">
        <f t="shared" si="19"/>
        <v>0.003310997303913626</v>
      </c>
      <c r="AI70" s="26">
        <f t="shared" si="19"/>
        <v>0.0119966468027207</v>
      </c>
      <c r="AJ70" s="26">
        <f t="shared" si="19"/>
        <v>0.012966381592553948</v>
      </c>
      <c r="AK70" s="26">
        <f t="shared" si="19"/>
        <v>0.013042435819257372</v>
      </c>
      <c r="AL70" s="26">
        <f t="shared" si="19"/>
        <v>0.013075881102204562</v>
      </c>
      <c r="AM70" s="26">
        <f t="shared" si="19"/>
        <v>0.012879259886262371</v>
      </c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</row>
    <row r="71" spans="2:56" s="1" customFormat="1" ht="13.5">
      <c r="B71" s="2" t="s">
        <v>170</v>
      </c>
      <c r="C71" s="26">
        <f t="shared" si="19"/>
        <v>0.014503289927759629</v>
      </c>
      <c r="D71" s="26">
        <f t="shared" si="19"/>
        <v>0.014637706399953557</v>
      </c>
      <c r="E71" s="26">
        <f t="shared" si="19"/>
        <v>0.01265980150425792</v>
      </c>
      <c r="F71" s="26">
        <f t="shared" si="19"/>
        <v>0.011911152465137362</v>
      </c>
      <c r="G71" s="26">
        <f t="shared" si="19"/>
        <v>0.01085954468038563</v>
      </c>
      <c r="H71" s="26">
        <f t="shared" si="19"/>
        <v>0.010950157591958746</v>
      </c>
      <c r="I71" s="26">
        <f t="shared" si="19"/>
        <v>0.009994615950436412</v>
      </c>
      <c r="J71" s="26">
        <f t="shared" si="19"/>
        <v>0.010262321170703595</v>
      </c>
      <c r="K71" s="26">
        <f t="shared" si="19"/>
        <v>0.009119662484259158</v>
      </c>
      <c r="L71" s="26">
        <f t="shared" si="19"/>
        <v>0.009665659327481172</v>
      </c>
      <c r="M71" s="26">
        <f t="shared" si="19"/>
        <v>0.012021107710753313</v>
      </c>
      <c r="N71" s="26">
        <f t="shared" si="19"/>
        <v>0.013206424920621499</v>
      </c>
      <c r="O71" s="26">
        <f t="shared" si="19"/>
        <v>0.011742099666539338</v>
      </c>
      <c r="P71" s="26">
        <f t="shared" si="19"/>
        <v>0.010182574186915995</v>
      </c>
      <c r="Q71" s="26">
        <f t="shared" si="19"/>
        <v>0.00958516449955527</v>
      </c>
      <c r="R71" s="26">
        <f t="shared" si="19"/>
        <v>0.010399351430823198</v>
      </c>
      <c r="S71" s="26">
        <f t="shared" si="19"/>
        <v>0.009413634949406453</v>
      </c>
      <c r="T71" s="26">
        <f t="shared" si="19"/>
        <v>0.00839911832143506</v>
      </c>
      <c r="U71" s="26">
        <f t="shared" si="19"/>
        <v>0.008612419703171954</v>
      </c>
      <c r="V71" s="26">
        <f t="shared" si="19"/>
        <v>0.010240967992253864</v>
      </c>
      <c r="W71" s="26">
        <f t="shared" si="19"/>
        <v>0.010936177095818615</v>
      </c>
      <c r="X71" s="26">
        <f t="shared" si="19"/>
        <v>0.008614082671329378</v>
      </c>
      <c r="Y71" s="26">
        <f t="shared" si="19"/>
        <v>0.008299723134094533</v>
      </c>
      <c r="Z71" s="26">
        <f t="shared" si="19"/>
        <v>0.008732289982289983</v>
      </c>
      <c r="AA71" s="26">
        <f t="shared" si="19"/>
        <v>0.00852515962453628</v>
      </c>
      <c r="AB71" s="26">
        <f t="shared" si="19"/>
        <v>0.008979321618668264</v>
      </c>
      <c r="AC71" s="26">
        <f t="shared" si="19"/>
        <v>0.009059431893135978</v>
      </c>
      <c r="AD71" s="26">
        <f t="shared" si="19"/>
        <v>0.010142235533817092</v>
      </c>
      <c r="AE71" s="26">
        <f t="shared" si="19"/>
        <v>0.010547268063162746</v>
      </c>
      <c r="AF71" s="26">
        <f t="shared" si="19"/>
        <v>0.010687187950217648</v>
      </c>
      <c r="AG71" s="26">
        <f t="shared" si="19"/>
        <v>0.009723236296011743</v>
      </c>
      <c r="AH71" s="26">
        <f t="shared" si="19"/>
        <v>0.00874637784656352</v>
      </c>
      <c r="AI71" s="26">
        <f t="shared" si="19"/>
        <v>0.008236041747021475</v>
      </c>
      <c r="AJ71" s="26">
        <f t="shared" si="19"/>
        <v>0.0076999651303482205</v>
      </c>
      <c r="AK71" s="26">
        <f t="shared" si="19"/>
        <v>0.0076021237532480765</v>
      </c>
      <c r="AL71" s="26">
        <f t="shared" si="19"/>
        <v>0.007553390726093601</v>
      </c>
      <c r="AM71" s="26">
        <f t="shared" si="19"/>
        <v>0.006780011269507542</v>
      </c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</row>
    <row r="72" spans="2:56" s="1" customFormat="1" ht="13.5">
      <c r="B72" s="2" t="s">
        <v>176</v>
      </c>
      <c r="C72" s="26">
        <f t="shared" si="19"/>
        <v>0</v>
      </c>
      <c r="D72" s="26">
        <f t="shared" si="19"/>
        <v>0</v>
      </c>
      <c r="E72" s="26">
        <f t="shared" si="19"/>
        <v>0</v>
      </c>
      <c r="F72" s="26">
        <f t="shared" si="19"/>
        <v>0</v>
      </c>
      <c r="G72" s="26">
        <f t="shared" si="19"/>
        <v>0</v>
      </c>
      <c r="H72" s="26">
        <f t="shared" si="19"/>
        <v>0</v>
      </c>
      <c r="I72" s="26">
        <f t="shared" si="19"/>
        <v>0</v>
      </c>
      <c r="J72" s="26">
        <f t="shared" si="19"/>
        <v>0</v>
      </c>
      <c r="K72" s="26">
        <f t="shared" si="19"/>
        <v>0</v>
      </c>
      <c r="L72" s="26">
        <f t="shared" si="19"/>
        <v>0</v>
      </c>
      <c r="M72" s="26">
        <f t="shared" si="19"/>
        <v>0</v>
      </c>
      <c r="N72" s="26">
        <f t="shared" si="19"/>
        <v>0</v>
      </c>
      <c r="O72" s="26">
        <f t="shared" si="19"/>
        <v>0</v>
      </c>
      <c r="P72" s="26">
        <f t="shared" si="19"/>
        <v>0</v>
      </c>
      <c r="Q72" s="26">
        <f t="shared" si="19"/>
        <v>0</v>
      </c>
      <c r="R72" s="26">
        <f t="shared" si="19"/>
        <v>0</v>
      </c>
      <c r="S72" s="26">
        <f t="shared" si="19"/>
        <v>0</v>
      </c>
      <c r="T72" s="26">
        <f t="shared" si="19"/>
        <v>0</v>
      </c>
      <c r="U72" s="26">
        <f t="shared" si="19"/>
        <v>0</v>
      </c>
      <c r="V72" s="26">
        <f t="shared" si="19"/>
        <v>0</v>
      </c>
      <c r="W72" s="26">
        <f t="shared" si="19"/>
        <v>0</v>
      </c>
      <c r="X72" s="26">
        <f t="shared" si="19"/>
        <v>0.00019537229896157655</v>
      </c>
      <c r="Y72" s="26">
        <f t="shared" si="19"/>
        <v>0.00013133462875140168</v>
      </c>
      <c r="Z72" s="26">
        <f t="shared" si="19"/>
        <v>9.625009625009625E-05</v>
      </c>
      <c r="AA72" s="26">
        <f t="shared" si="19"/>
        <v>6.119790528312773E-05</v>
      </c>
      <c r="AB72" s="26">
        <f t="shared" si="19"/>
        <v>0</v>
      </c>
      <c r="AC72" s="26">
        <f t="shared" si="19"/>
        <v>0</v>
      </c>
      <c r="AD72" s="26">
        <f t="shared" si="19"/>
        <v>0</v>
      </c>
      <c r="AE72" s="26">
        <f t="shared" si="19"/>
        <v>0</v>
      </c>
      <c r="AF72" s="26">
        <f t="shared" si="19"/>
        <v>0</v>
      </c>
      <c r="AG72" s="26">
        <f t="shared" si="19"/>
        <v>0</v>
      </c>
      <c r="AH72" s="26">
        <f t="shared" si="19"/>
        <v>0</v>
      </c>
      <c r="AI72" s="26">
        <f t="shared" si="19"/>
        <v>0.00013485375306178507</v>
      </c>
      <c r="AJ72" s="26">
        <f t="shared" si="19"/>
        <v>0.00015752956343662234</v>
      </c>
      <c r="AK72" s="26">
        <f t="shared" si="19"/>
        <v>0.00022953789997226417</v>
      </c>
      <c r="AL72" s="26">
        <f t="shared" si="19"/>
        <v>0.00027085007007255615</v>
      </c>
      <c r="AM72" s="26">
        <f t="shared" si="19"/>
        <v>0.0005187945102108192</v>
      </c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</row>
    <row r="73" spans="1:56" s="1" customFormat="1" ht="13.5">
      <c r="A73" s="1">
        <v>4</v>
      </c>
      <c r="B73" s="2" t="s">
        <v>172</v>
      </c>
      <c r="C73" s="26">
        <f t="shared" si="19"/>
        <v>0.00042331937606405004</v>
      </c>
      <c r="D73" s="26">
        <f t="shared" si="19"/>
        <v>0.0004975990844176847</v>
      </c>
      <c r="E73" s="26">
        <f t="shared" si="19"/>
        <v>0.0004489291313566638</v>
      </c>
      <c r="F73" s="26">
        <f t="shared" si="19"/>
        <v>0.00041155208817950827</v>
      </c>
      <c r="G73" s="26">
        <f t="shared" si="19"/>
        <v>0.00037500585946655417</v>
      </c>
      <c r="H73" s="26">
        <f t="shared" si="19"/>
        <v>0.00035221125450424006</v>
      </c>
      <c r="I73" s="26">
        <f t="shared" si="19"/>
        <v>0.0003147014885759568</v>
      </c>
      <c r="J73" s="26">
        <f t="shared" si="19"/>
        <v>0.00029143158397977663</v>
      </c>
      <c r="K73" s="26">
        <f t="shared" si="19"/>
        <v>0.0002539923588404046</v>
      </c>
      <c r="L73" s="26">
        <f t="shared" si="19"/>
        <v>0.00023112111182337113</v>
      </c>
      <c r="M73" s="26">
        <f t="shared" si="19"/>
        <v>0.000210929087121114</v>
      </c>
      <c r="N73" s="26">
        <f t="shared" si="19"/>
        <v>0.00018514361021292972</v>
      </c>
      <c r="O73" s="26">
        <f t="shared" si="19"/>
        <v>0.00016389126911204484</v>
      </c>
      <c r="P73" s="26">
        <f t="shared" si="19"/>
        <v>0.0008178220892367951</v>
      </c>
      <c r="Q73" s="26">
        <f t="shared" si="19"/>
        <v>0.0008450371483176492</v>
      </c>
      <c r="R73" s="26">
        <f t="shared" si="19"/>
        <v>0.0007420660195457062</v>
      </c>
      <c r="S73" s="26">
        <f t="shared" si="19"/>
        <v>0.0010138832347054553</v>
      </c>
      <c r="T73" s="26">
        <f t="shared" si="19"/>
        <v>0.0008825367854777643</v>
      </c>
      <c r="U73" s="26">
        <f t="shared" si="19"/>
        <v>0.0007327808584655527</v>
      </c>
      <c r="V73" s="26">
        <f t="shared" si="19"/>
        <v>0.0006922078546363505</v>
      </c>
      <c r="W73" s="26">
        <f t="shared" si="19"/>
        <v>0.0006713712283589373</v>
      </c>
      <c r="X73" s="26">
        <f t="shared" si="19"/>
        <v>9.244125554893388E-05</v>
      </c>
      <c r="Y73" s="26">
        <f t="shared" si="19"/>
        <v>8.880722515570972E-05</v>
      </c>
      <c r="Z73" s="26">
        <f t="shared" si="19"/>
        <v>8.602352352352352E-05</v>
      </c>
      <c r="AA73" s="26">
        <f t="shared" si="19"/>
        <v>8.334571862368825E-05</v>
      </c>
      <c r="AB73" s="26">
        <f t="shared" si="19"/>
        <v>8.096425675913849E-05</v>
      </c>
      <c r="AC73" s="26">
        <f t="shared" si="19"/>
        <v>7.75689778230813E-05</v>
      </c>
      <c r="AD73" s="26">
        <f t="shared" si="19"/>
        <v>7.317202198522618E-05</v>
      </c>
      <c r="AE73" s="26">
        <f t="shared" si="19"/>
        <v>7.026827490448199E-05</v>
      </c>
      <c r="AF73" s="26">
        <f t="shared" si="19"/>
        <v>6.971823683461554E-05</v>
      </c>
      <c r="AG73" s="26">
        <f t="shared" si="19"/>
        <v>6.95364884242947E-05</v>
      </c>
      <c r="AH73" s="26">
        <f t="shared" si="19"/>
        <v>6.561183637528211E-05</v>
      </c>
      <c r="AI73" s="26">
        <f t="shared" si="19"/>
        <v>6.013267616739229E-05</v>
      </c>
      <c r="AJ73" s="26">
        <f t="shared" si="19"/>
        <v>7.027217311866238E-05</v>
      </c>
      <c r="AK73" s="26">
        <f t="shared" si="19"/>
        <v>7.255508332456627E-05</v>
      </c>
      <c r="AL73" s="26">
        <f t="shared" si="19"/>
        <v>7.190990164499443E-05</v>
      </c>
      <c r="AM73" s="26">
        <f t="shared" si="19"/>
        <v>0.00012070039741148845</v>
      </c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</row>
    <row r="74" spans="2:56" s="1" customFormat="1" ht="13.5">
      <c r="B74" s="2" t="s">
        <v>171</v>
      </c>
      <c r="C74" s="26">
        <f t="shared" si="19"/>
        <v>0</v>
      </c>
      <c r="D74" s="26">
        <f t="shared" si="19"/>
        <v>0</v>
      </c>
      <c r="E74" s="26">
        <f t="shared" si="19"/>
        <v>0</v>
      </c>
      <c r="F74" s="26">
        <f t="shared" si="19"/>
        <v>0</v>
      </c>
      <c r="G74" s="26">
        <f t="shared" si="19"/>
        <v>0</v>
      </c>
      <c r="H74" s="26">
        <f t="shared" si="19"/>
        <v>0</v>
      </c>
      <c r="I74" s="26">
        <f t="shared" si="19"/>
        <v>0</v>
      </c>
      <c r="J74" s="26">
        <f t="shared" si="19"/>
        <v>0.0012574126769464519</v>
      </c>
      <c r="K74" s="26">
        <f t="shared" si="19"/>
        <v>0.007782860595625449</v>
      </c>
      <c r="L74" s="26">
        <f t="shared" si="19"/>
        <v>0.008111042792291892</v>
      </c>
      <c r="M74" s="26">
        <f t="shared" si="19"/>
        <v>0.008644392061665304</v>
      </c>
      <c r="N74" s="26">
        <f t="shared" si="19"/>
        <v>0.008895640232435411</v>
      </c>
      <c r="O74" s="26">
        <f t="shared" si="19"/>
        <v>0.009092739229633606</v>
      </c>
      <c r="P74" s="26">
        <f t="shared" si="19"/>
        <v>0.007868091729314672</v>
      </c>
      <c r="Q74" s="26">
        <f t="shared" si="19"/>
        <v>0.008796665081591012</v>
      </c>
      <c r="R74" s="26">
        <f t="shared" si="19"/>
        <v>0.009418329725826591</v>
      </c>
      <c r="S74" s="26">
        <f t="shared" si="19"/>
        <v>0.008261213471180176</v>
      </c>
      <c r="T74" s="26">
        <f t="shared" si="19"/>
        <v>0.00806870341471648</v>
      </c>
      <c r="U74" s="26">
        <f t="shared" si="19"/>
        <v>0.00784648759003501</v>
      </c>
      <c r="V74" s="26">
        <f t="shared" si="19"/>
        <v>0.007472823287849967</v>
      </c>
      <c r="W74" s="26">
        <f t="shared" si="19"/>
        <v>0.007094065741591109</v>
      </c>
      <c r="X74" s="26">
        <f t="shared" si="19"/>
        <v>0.0055884344843908675</v>
      </c>
      <c r="Y74" s="26">
        <f t="shared" si="19"/>
        <v>0.005203352910531724</v>
      </c>
      <c r="Z74" s="26">
        <f t="shared" si="19"/>
        <v>0.004760770385770385</v>
      </c>
      <c r="AA74" s="26">
        <f t="shared" si="19"/>
        <v>0.004518153921474345</v>
      </c>
      <c r="AB74" s="26">
        <f t="shared" si="19"/>
        <v>0.004341226338609045</v>
      </c>
      <c r="AC74" s="26">
        <f t="shared" si="19"/>
        <v>0.004798344084532486</v>
      </c>
      <c r="AD74" s="26">
        <f t="shared" si="19"/>
        <v>0.005389020538101117</v>
      </c>
      <c r="AE74" s="26">
        <f t="shared" si="19"/>
        <v>0.005549788351955988</v>
      </c>
      <c r="AF74" s="26">
        <f t="shared" si="19"/>
        <v>0.005558484996238304</v>
      </c>
      <c r="AG74" s="26">
        <f t="shared" si="19"/>
        <v>0.00569308798825003</v>
      </c>
      <c r="AH74" s="26">
        <f t="shared" si="19"/>
        <v>0.005894263325103849</v>
      </c>
      <c r="AI74" s="26">
        <f t="shared" si="19"/>
        <v>0.006054897931008963</v>
      </c>
      <c r="AJ74" s="26">
        <f t="shared" si="19"/>
        <v>0.005989786888811105</v>
      </c>
      <c r="AK74" s="26">
        <f t="shared" si="19"/>
        <v>0.00645575343671993</v>
      </c>
      <c r="AL74" s="26">
        <f t="shared" si="19"/>
        <v>0.0074339632682955264</v>
      </c>
      <c r="AM74" s="26">
        <f t="shared" si="19"/>
        <v>0.008252618174687296</v>
      </c>
      <c r="AN74" s="26">
        <f aca="true" t="shared" si="20" ref="AN74:AX76">AN32/AN$35</f>
        <v>0.008485771420136358</v>
      </c>
      <c r="AO74" s="26">
        <f t="shared" si="20"/>
        <v>0.00863493976617443</v>
      </c>
      <c r="AP74" s="26">
        <f t="shared" si="20"/>
        <v>0.008683019742778466</v>
      </c>
      <c r="AQ74" s="26">
        <f t="shared" si="20"/>
        <v>0.008656561801881795</v>
      </c>
      <c r="AR74" s="26">
        <f t="shared" si="20"/>
        <v>0.008159991279910675</v>
      </c>
      <c r="AS74" s="26">
        <f t="shared" si="20"/>
        <v>0.008097452560393069</v>
      </c>
      <c r="AT74" s="26">
        <f t="shared" si="20"/>
        <v>0.008956049370339633</v>
      </c>
      <c r="AU74" s="26">
        <f t="shared" si="20"/>
        <v>0.009262920648505263</v>
      </c>
      <c r="AV74" s="26">
        <f t="shared" si="20"/>
        <v>0.009823428020030701</v>
      </c>
      <c r="AW74" s="26">
        <f t="shared" si="20"/>
        <v>0.010592896256320337</v>
      </c>
      <c r="AX74" s="26">
        <f t="shared" si="20"/>
        <v>0.010712585152349885</v>
      </c>
      <c r="AY74" s="26">
        <f t="shared" si="5"/>
        <v>0.017623654265808805</v>
      </c>
      <c r="AZ74" s="26">
        <f>AZ32/$AZ$35</f>
        <v>0.02127561106394494</v>
      </c>
      <c r="BA74" s="26">
        <f>BA32/$BA$35</f>
        <v>0.015948028124615723</v>
      </c>
      <c r="BB74" s="26">
        <f>BB32/$BB$35</f>
        <v>0.018662618718921154</v>
      </c>
      <c r="BC74" s="26">
        <f aca="true" t="shared" si="21" ref="BC74:BD77">BC32/$BD$35</f>
        <v>0.021337121296855544</v>
      </c>
      <c r="BD74" s="26">
        <f t="shared" si="21"/>
        <v>0.021486540512109267</v>
      </c>
    </row>
    <row r="75" spans="1:56" s="1" customFormat="1" ht="13.5">
      <c r="A75" s="1">
        <v>5</v>
      </c>
      <c r="B75" s="2" t="s">
        <v>173</v>
      </c>
      <c r="C75" s="26">
        <f t="shared" si="19"/>
        <v>0.030239727603184097</v>
      </c>
      <c r="D75" s="26">
        <f t="shared" si="19"/>
        <v>0.0328747128438617</v>
      </c>
      <c r="E75" s="26">
        <f t="shared" si="19"/>
        <v>0.03416005359523168</v>
      </c>
      <c r="F75" s="26">
        <f t="shared" si="19"/>
        <v>0.039687936155745625</v>
      </c>
      <c r="G75" s="26">
        <f t="shared" si="19"/>
        <v>0.04505799569784945</v>
      </c>
      <c r="H75" s="26">
        <f t="shared" si="19"/>
        <v>0.04210730702887229</v>
      </c>
      <c r="I75" s="26">
        <f t="shared" si="19"/>
        <v>0.04193112966459646</v>
      </c>
      <c r="J75" s="26">
        <f t="shared" si="19"/>
        <v>0.04025685273536375</v>
      </c>
      <c r="K75" s="26">
        <f t="shared" si="19"/>
        <v>0.037622952353707086</v>
      </c>
      <c r="L75" s="26">
        <f t="shared" si="19"/>
        <v>0.03391811335400341</v>
      </c>
      <c r="M75" s="26">
        <f t="shared" si="19"/>
        <v>0.02989272220639226</v>
      </c>
      <c r="N75" s="26">
        <f t="shared" si="19"/>
        <v>0.024708653933062565</v>
      </c>
      <c r="O75" s="26">
        <f t="shared" si="19"/>
        <v>0.024293331819167277</v>
      </c>
      <c r="P75" s="26">
        <f t="shared" si="19"/>
        <v>0.025069922640003215</v>
      </c>
      <c r="Q75" s="26">
        <f t="shared" si="19"/>
        <v>0.024505067698884088</v>
      </c>
      <c r="R75" s="26">
        <f t="shared" si="19"/>
        <v>0.024025039080116193</v>
      </c>
      <c r="S75" s="26">
        <f t="shared" si="19"/>
        <v>0.022908343407669292</v>
      </c>
      <c r="T75" s="26">
        <f t="shared" si="19"/>
        <v>0.023295681291221407</v>
      </c>
      <c r="U75" s="26">
        <f t="shared" si="19"/>
        <v>0.025199788108230557</v>
      </c>
      <c r="V75" s="26">
        <f t="shared" si="19"/>
        <v>0.027092246310628273</v>
      </c>
      <c r="W75" s="26">
        <f t="shared" si="19"/>
        <v>0.030189371354241042</v>
      </c>
      <c r="X75" s="26">
        <f t="shared" si="19"/>
        <v>0.03846933015492761</v>
      </c>
      <c r="Y75" s="26">
        <f t="shared" si="19"/>
        <v>0.041359776205792606</v>
      </c>
      <c r="Z75" s="26">
        <f t="shared" si="19"/>
        <v>0.04459688053438053</v>
      </c>
      <c r="AA75" s="26">
        <f t="shared" si="19"/>
        <v>0.04820063587537775</v>
      </c>
      <c r="AB75" s="26">
        <f t="shared" si="19"/>
        <v>0.05125973774190137</v>
      </c>
      <c r="AC75" s="26">
        <f t="shared" si="19"/>
        <v>0.05428162536682578</v>
      </c>
      <c r="AD75" s="26">
        <f t="shared" si="19"/>
        <v>0.0568788869546645</v>
      </c>
      <c r="AE75" s="26">
        <f t="shared" si="19"/>
        <v>0.059488653078968425</v>
      </c>
      <c r="AF75" s="26">
        <f t="shared" si="19"/>
        <v>0.06052910846701511</v>
      </c>
      <c r="AG75" s="26">
        <f t="shared" si="19"/>
        <v>0.059694531294387815</v>
      </c>
      <c r="AH75" s="26">
        <f t="shared" si="19"/>
        <v>0.06181075065941896</v>
      </c>
      <c r="AI75" s="26">
        <f t="shared" si="19"/>
        <v>0.058808689847754024</v>
      </c>
      <c r="AJ75" s="26">
        <f t="shared" si="19"/>
        <v>0.05839584281813395</v>
      </c>
      <c r="AK75" s="26">
        <f t="shared" si="19"/>
        <v>0.04754864406092121</v>
      </c>
      <c r="AL75" s="26">
        <f t="shared" si="19"/>
        <v>0.04641799990369775</v>
      </c>
      <c r="AM75" s="26">
        <f t="shared" si="19"/>
        <v>0.028752137855368034</v>
      </c>
      <c r="AN75" s="26">
        <f t="shared" si="20"/>
        <v>0.04295444271203329</v>
      </c>
      <c r="AO75" s="26">
        <f t="shared" si="20"/>
        <v>0.040479771540586</v>
      </c>
      <c r="AP75" s="26">
        <f t="shared" si="20"/>
        <v>0.04470270748097358</v>
      </c>
      <c r="AQ75" s="26">
        <f t="shared" si="20"/>
        <v>0.05141447876196423</v>
      </c>
      <c r="AR75" s="26">
        <f t="shared" si="20"/>
        <v>0.04040894983013993</v>
      </c>
      <c r="AS75" s="26">
        <f t="shared" si="20"/>
        <v>0.05135949802116982</v>
      </c>
      <c r="AT75" s="26">
        <f t="shared" si="20"/>
        <v>0.04479591075335393</v>
      </c>
      <c r="AU75" s="26">
        <f t="shared" si="20"/>
        <v>0.05155377120395564</v>
      </c>
      <c r="AV75" s="26">
        <f t="shared" si="20"/>
        <v>0.0369662246357882</v>
      </c>
      <c r="AW75" s="26">
        <f t="shared" si="20"/>
        <v>0.047743820090726995</v>
      </c>
      <c r="AX75" s="26">
        <f t="shared" si="20"/>
        <v>0.026418409961921057</v>
      </c>
      <c r="AY75" s="26">
        <f t="shared" si="5"/>
        <v>0.0291478023308276</v>
      </c>
      <c r="AZ75" s="26">
        <f>AZ33/$AZ$35</f>
        <v>0.04622708258632068</v>
      </c>
      <c r="BA75" s="26">
        <f>BA33/$BA$35</f>
        <v>0.04424144330230073</v>
      </c>
      <c r="BB75" s="26">
        <f>BB33/$BB$35</f>
        <v>0.04363447813996073</v>
      </c>
      <c r="BC75" s="26">
        <f t="shared" si="21"/>
        <v>0.03058189750358061</v>
      </c>
      <c r="BD75" s="26">
        <f t="shared" si="21"/>
        <v>0.03523884417784156</v>
      </c>
    </row>
    <row r="76" spans="1:56" s="1" customFormat="1" ht="13.5">
      <c r="A76" s="1">
        <v>8</v>
      </c>
      <c r="B76" s="2" t="s">
        <v>43</v>
      </c>
      <c r="C76" s="26">
        <f t="shared" si="19"/>
        <v>0.0017024800993880275</v>
      </c>
      <c r="D76" s="26">
        <f t="shared" si="19"/>
        <v>0.0018742898846399456</v>
      </c>
      <c r="E76" s="26">
        <f t="shared" si="19"/>
        <v>0.001588518464800503</v>
      </c>
      <c r="F76" s="26">
        <f t="shared" si="19"/>
        <v>0.0014493790931539205</v>
      </c>
      <c r="G76" s="26">
        <f t="shared" si="19"/>
        <v>0.001510440267295843</v>
      </c>
      <c r="H76" s="26">
        <f t="shared" si="19"/>
        <v>0.0012282238618609397</v>
      </c>
      <c r="I76" s="26">
        <f t="shared" si="19"/>
        <v>0.0012929302121012201</v>
      </c>
      <c r="J76" s="26">
        <f t="shared" si="19"/>
        <v>0</v>
      </c>
      <c r="K76" s="26">
        <f t="shared" si="19"/>
        <v>0</v>
      </c>
      <c r="L76" s="26">
        <f t="shared" si="19"/>
        <v>0</v>
      </c>
      <c r="M76" s="26">
        <f t="shared" si="19"/>
        <v>0</v>
      </c>
      <c r="N76" s="26">
        <f t="shared" si="19"/>
        <v>0</v>
      </c>
      <c r="O76" s="26">
        <f t="shared" si="19"/>
        <v>0</v>
      </c>
      <c r="P76" s="26">
        <f t="shared" si="19"/>
        <v>0</v>
      </c>
      <c r="Q76" s="26">
        <f t="shared" si="19"/>
        <v>0</v>
      </c>
      <c r="R76" s="26">
        <f t="shared" si="19"/>
        <v>0</v>
      </c>
      <c r="S76" s="26">
        <f t="shared" si="19"/>
        <v>0</v>
      </c>
      <c r="T76" s="26">
        <f t="shared" si="19"/>
        <v>0</v>
      </c>
      <c r="U76" s="26">
        <f t="shared" si="19"/>
        <v>0</v>
      </c>
      <c r="V76" s="26">
        <f t="shared" si="19"/>
        <v>0</v>
      </c>
      <c r="W76" s="26">
        <f t="shared" si="19"/>
        <v>0</v>
      </c>
      <c r="X76" s="26">
        <f t="shared" si="19"/>
        <v>0</v>
      </c>
      <c r="Y76" s="26">
        <f t="shared" si="19"/>
        <v>0</v>
      </c>
      <c r="Z76" s="26">
        <f t="shared" si="19"/>
        <v>0</v>
      </c>
      <c r="AA76" s="26">
        <f t="shared" si="19"/>
        <v>0</v>
      </c>
      <c r="AB76" s="26">
        <f t="shared" si="19"/>
        <v>0</v>
      </c>
      <c r="AC76" s="26">
        <f t="shared" si="19"/>
        <v>0</v>
      </c>
      <c r="AD76" s="26">
        <f t="shared" si="19"/>
        <v>0</v>
      </c>
      <c r="AE76" s="26">
        <f t="shared" si="19"/>
        <v>0</v>
      </c>
      <c r="AF76" s="26">
        <f t="shared" si="19"/>
        <v>0</v>
      </c>
      <c r="AG76" s="26">
        <f t="shared" si="19"/>
        <v>0</v>
      </c>
      <c r="AH76" s="26">
        <f t="shared" si="19"/>
        <v>0</v>
      </c>
      <c r="AI76" s="26">
        <f t="shared" si="19"/>
        <v>0</v>
      </c>
      <c r="AJ76" s="26">
        <f>AJ34/AJ$35</f>
        <v>0</v>
      </c>
      <c r="AK76" s="26">
        <f>AK34/AK$35</f>
        <v>0</v>
      </c>
      <c r="AL76" s="26">
        <f>AL34/AL$35</f>
        <v>0</v>
      </c>
      <c r="AM76" s="26">
        <f>AM34/AM$35</f>
        <v>0</v>
      </c>
      <c r="AN76" s="26">
        <f t="shared" si="20"/>
        <v>0</v>
      </c>
      <c r="AO76" s="26">
        <f t="shared" si="20"/>
        <v>0</v>
      </c>
      <c r="AP76" s="26">
        <f t="shared" si="20"/>
        <v>0</v>
      </c>
      <c r="AQ76" s="26">
        <f t="shared" si="20"/>
        <v>0</v>
      </c>
      <c r="AR76" s="26">
        <f t="shared" si="20"/>
        <v>0</v>
      </c>
      <c r="AS76" s="26">
        <f t="shared" si="20"/>
        <v>0</v>
      </c>
      <c r="AT76" s="26">
        <f t="shared" si="20"/>
        <v>0</v>
      </c>
      <c r="AU76" s="26">
        <f t="shared" si="20"/>
        <v>0</v>
      </c>
      <c r="AV76" s="26">
        <f t="shared" si="20"/>
        <v>0</v>
      </c>
      <c r="AW76" s="26">
        <f t="shared" si="20"/>
        <v>0</v>
      </c>
      <c r="AX76" s="26">
        <f t="shared" si="20"/>
        <v>0</v>
      </c>
      <c r="AY76" s="26">
        <f t="shared" si="5"/>
        <v>0</v>
      </c>
      <c r="AZ76" s="26">
        <f>AZ34/$AZ$35</f>
        <v>0</v>
      </c>
      <c r="BA76" s="26">
        <f>BA34/$BA$35</f>
        <v>0</v>
      </c>
      <c r="BB76" s="26">
        <f>BB34/$BB$35</f>
        <v>0</v>
      </c>
      <c r="BC76" s="26">
        <f t="shared" si="21"/>
        <v>0</v>
      </c>
      <c r="BD76" s="26">
        <f t="shared" si="21"/>
        <v>0</v>
      </c>
    </row>
    <row r="77" spans="2:56" s="1" customFormat="1" ht="13.5">
      <c r="B77" s="2" t="s">
        <v>61</v>
      </c>
      <c r="C77" s="26">
        <f>C35/C$35</f>
        <v>1</v>
      </c>
      <c r="D77" s="26">
        <f aca="true" t="shared" si="22" ref="D77:AX77">D35/D$35</f>
        <v>1</v>
      </c>
      <c r="E77" s="26">
        <f t="shared" si="22"/>
        <v>1</v>
      </c>
      <c r="F77" s="26">
        <f t="shared" si="22"/>
        <v>1</v>
      </c>
      <c r="G77" s="26">
        <f t="shared" si="22"/>
        <v>1</v>
      </c>
      <c r="H77" s="26">
        <f t="shared" si="22"/>
        <v>1</v>
      </c>
      <c r="I77" s="26">
        <f t="shared" si="22"/>
        <v>1</v>
      </c>
      <c r="J77" s="26">
        <f t="shared" si="22"/>
        <v>1</v>
      </c>
      <c r="K77" s="26">
        <f t="shared" si="22"/>
        <v>1</v>
      </c>
      <c r="L77" s="26">
        <f t="shared" si="22"/>
        <v>1</v>
      </c>
      <c r="M77" s="26">
        <f t="shared" si="22"/>
        <v>1</v>
      </c>
      <c r="N77" s="26">
        <f t="shared" si="22"/>
        <v>1</v>
      </c>
      <c r="O77" s="26">
        <f t="shared" si="22"/>
        <v>1</v>
      </c>
      <c r="P77" s="26">
        <f t="shared" si="22"/>
        <v>1</v>
      </c>
      <c r="Q77" s="26">
        <f t="shared" si="22"/>
        <v>1</v>
      </c>
      <c r="R77" s="26">
        <f t="shared" si="22"/>
        <v>1</v>
      </c>
      <c r="S77" s="26">
        <f t="shared" si="22"/>
        <v>1</v>
      </c>
      <c r="T77" s="26">
        <f t="shared" si="22"/>
        <v>1</v>
      </c>
      <c r="U77" s="26">
        <f t="shared" si="22"/>
        <v>1</v>
      </c>
      <c r="V77" s="26">
        <f t="shared" si="22"/>
        <v>1</v>
      </c>
      <c r="W77" s="26">
        <f t="shared" si="22"/>
        <v>1</v>
      </c>
      <c r="X77" s="26">
        <f t="shared" si="22"/>
        <v>1</v>
      </c>
      <c r="Y77" s="26">
        <f t="shared" si="22"/>
        <v>1</v>
      </c>
      <c r="Z77" s="26">
        <f t="shared" si="22"/>
        <v>1</v>
      </c>
      <c r="AA77" s="26">
        <f t="shared" si="22"/>
        <v>1</v>
      </c>
      <c r="AB77" s="26">
        <f t="shared" si="22"/>
        <v>1</v>
      </c>
      <c r="AC77" s="26">
        <f t="shared" si="22"/>
        <v>1</v>
      </c>
      <c r="AD77" s="26">
        <f t="shared" si="22"/>
        <v>1</v>
      </c>
      <c r="AE77" s="26">
        <f t="shared" si="22"/>
        <v>1</v>
      </c>
      <c r="AF77" s="26">
        <f t="shared" si="22"/>
        <v>1</v>
      </c>
      <c r="AG77" s="26">
        <f t="shared" si="22"/>
        <v>1</v>
      </c>
      <c r="AH77" s="26">
        <f t="shared" si="22"/>
        <v>1</v>
      </c>
      <c r="AI77" s="26">
        <f t="shared" si="22"/>
        <v>1</v>
      </c>
      <c r="AJ77" s="26">
        <f t="shared" si="22"/>
        <v>1</v>
      </c>
      <c r="AK77" s="26">
        <f t="shared" si="22"/>
        <v>1</v>
      </c>
      <c r="AL77" s="26">
        <f t="shared" si="22"/>
        <v>1</v>
      </c>
      <c r="AM77" s="26">
        <f t="shared" si="22"/>
        <v>1</v>
      </c>
      <c r="AN77" s="26">
        <f t="shared" si="22"/>
        <v>1</v>
      </c>
      <c r="AO77" s="26">
        <f t="shared" si="22"/>
        <v>1</v>
      </c>
      <c r="AP77" s="26">
        <f t="shared" si="22"/>
        <v>1</v>
      </c>
      <c r="AQ77" s="26">
        <f t="shared" si="22"/>
        <v>1</v>
      </c>
      <c r="AR77" s="26">
        <f t="shared" si="22"/>
        <v>1</v>
      </c>
      <c r="AS77" s="26">
        <f t="shared" si="22"/>
        <v>1</v>
      </c>
      <c r="AT77" s="26">
        <f t="shared" si="22"/>
        <v>1</v>
      </c>
      <c r="AU77" s="26">
        <f t="shared" si="22"/>
        <v>1</v>
      </c>
      <c r="AV77" s="26">
        <f t="shared" si="22"/>
        <v>1</v>
      </c>
      <c r="AW77" s="26">
        <f t="shared" si="22"/>
        <v>1</v>
      </c>
      <c r="AX77" s="26">
        <f t="shared" si="22"/>
        <v>1</v>
      </c>
      <c r="AY77" s="26">
        <f t="shared" si="5"/>
        <v>1</v>
      </c>
      <c r="AZ77" s="26">
        <f>AZ35/$AZ$35</f>
        <v>1</v>
      </c>
      <c r="BA77" s="26">
        <f>BA35/$BA$35</f>
        <v>1</v>
      </c>
      <c r="BB77" s="26">
        <f>BB35/$BB$35</f>
        <v>1</v>
      </c>
      <c r="BC77" s="26">
        <f t="shared" si="21"/>
        <v>0.9971618952895377</v>
      </c>
      <c r="BD77" s="26">
        <f t="shared" si="21"/>
        <v>1</v>
      </c>
    </row>
    <row r="80" spans="2:54" ht="13.5">
      <c r="B80" t="s">
        <v>184</v>
      </c>
      <c r="AZ80" s="13"/>
      <c r="BA80" s="13"/>
      <c r="BB80" s="13" t="s">
        <v>186</v>
      </c>
    </row>
    <row r="81" spans="1:56" ht="13.5">
      <c r="A81" s="6"/>
      <c r="B81" s="9"/>
      <c r="C81" s="14" t="s">
        <v>114</v>
      </c>
      <c r="D81" s="14" t="s">
        <v>115</v>
      </c>
      <c r="E81" s="14" t="s">
        <v>116</v>
      </c>
      <c r="F81" s="14" t="s">
        <v>117</v>
      </c>
      <c r="G81" s="14" t="s">
        <v>118</v>
      </c>
      <c r="H81" s="14" t="s">
        <v>119</v>
      </c>
      <c r="I81" s="14" t="s">
        <v>120</v>
      </c>
      <c r="J81" s="14" t="s">
        <v>121</v>
      </c>
      <c r="K81" s="14" t="s">
        <v>122</v>
      </c>
      <c r="L81" s="14" t="s">
        <v>123</v>
      </c>
      <c r="M81" s="14" t="s">
        <v>124</v>
      </c>
      <c r="N81" s="14" t="s">
        <v>125</v>
      </c>
      <c r="O81" s="14" t="s">
        <v>126</v>
      </c>
      <c r="P81" s="14" t="s">
        <v>127</v>
      </c>
      <c r="Q81" s="14" t="s">
        <v>128</v>
      </c>
      <c r="R81" s="14" t="s">
        <v>129</v>
      </c>
      <c r="S81" s="14" t="s">
        <v>130</v>
      </c>
      <c r="T81" s="14" t="s">
        <v>131</v>
      </c>
      <c r="U81" s="14" t="s">
        <v>132</v>
      </c>
      <c r="V81" s="14" t="s">
        <v>133</v>
      </c>
      <c r="W81" s="14" t="s">
        <v>134</v>
      </c>
      <c r="X81" s="14" t="s">
        <v>135</v>
      </c>
      <c r="Y81" s="14" t="s">
        <v>136</v>
      </c>
      <c r="Z81" s="14" t="s">
        <v>137</v>
      </c>
      <c r="AA81" s="14" t="s">
        <v>138</v>
      </c>
      <c r="AB81" s="14" t="s">
        <v>139</v>
      </c>
      <c r="AC81" s="14" t="s">
        <v>140</v>
      </c>
      <c r="AD81" s="14" t="s">
        <v>141</v>
      </c>
      <c r="AE81" s="14" t="s">
        <v>142</v>
      </c>
      <c r="AF81" s="14" t="s">
        <v>143</v>
      </c>
      <c r="AG81" s="14" t="s">
        <v>144</v>
      </c>
      <c r="AH81" s="14" t="s">
        <v>145</v>
      </c>
      <c r="AI81" s="14" t="s">
        <v>146</v>
      </c>
      <c r="AJ81" s="14" t="s">
        <v>147</v>
      </c>
      <c r="AK81" s="14" t="s">
        <v>148</v>
      </c>
      <c r="AL81" s="14" t="s">
        <v>149</v>
      </c>
      <c r="AM81" s="14" t="s">
        <v>150</v>
      </c>
      <c r="AN81" s="14" t="s">
        <v>151</v>
      </c>
      <c r="AO81" s="14" t="s">
        <v>152</v>
      </c>
      <c r="AP81" s="14" t="s">
        <v>153</v>
      </c>
      <c r="AQ81" s="14" t="s">
        <v>154</v>
      </c>
      <c r="AR81" s="14" t="s">
        <v>155</v>
      </c>
      <c r="AS81" s="14" t="s">
        <v>156</v>
      </c>
      <c r="AT81" s="14" t="s">
        <v>157</v>
      </c>
      <c r="AU81" s="14" t="s">
        <v>158</v>
      </c>
      <c r="AV81" s="14" t="s">
        <v>159</v>
      </c>
      <c r="AW81" s="14" t="s">
        <v>160</v>
      </c>
      <c r="AX81" s="14" t="s">
        <v>161</v>
      </c>
      <c r="AY81" s="14" t="s">
        <v>195</v>
      </c>
      <c r="AZ81" s="14" t="s">
        <v>198</v>
      </c>
      <c r="BA81" s="14" t="s">
        <v>232</v>
      </c>
      <c r="BB81" s="14" t="s">
        <v>238</v>
      </c>
      <c r="BC81" s="14" t="s">
        <v>241</v>
      </c>
      <c r="BD81" s="14" t="s">
        <v>248</v>
      </c>
    </row>
    <row r="82" spans="1:56" s="5" customFormat="1" ht="13.5">
      <c r="A82" s="7"/>
      <c r="B82" s="8" t="s">
        <v>0</v>
      </c>
      <c r="C82" s="15" t="s">
        <v>213</v>
      </c>
      <c r="D82" s="15" t="s">
        <v>214</v>
      </c>
      <c r="E82" s="15" t="s">
        <v>215</v>
      </c>
      <c r="F82" s="15" t="s">
        <v>216</v>
      </c>
      <c r="G82" s="15" t="s">
        <v>217</v>
      </c>
      <c r="H82" s="15" t="s">
        <v>218</v>
      </c>
      <c r="I82" s="15" t="s">
        <v>2</v>
      </c>
      <c r="J82" s="15" t="s">
        <v>3</v>
      </c>
      <c r="K82" s="15" t="s">
        <v>4</v>
      </c>
      <c r="L82" s="15" t="s">
        <v>5</v>
      </c>
      <c r="M82" s="15" t="s">
        <v>6</v>
      </c>
      <c r="N82" s="15" t="s">
        <v>7</v>
      </c>
      <c r="O82" s="15" t="s">
        <v>8</v>
      </c>
      <c r="P82" s="15" t="s">
        <v>9</v>
      </c>
      <c r="Q82" s="15" t="s">
        <v>10</v>
      </c>
      <c r="R82" s="15" t="s">
        <v>1</v>
      </c>
      <c r="S82" s="15" t="s">
        <v>11</v>
      </c>
      <c r="T82" s="15" t="s">
        <v>12</v>
      </c>
      <c r="U82" s="15" t="s">
        <v>13</v>
      </c>
      <c r="V82" s="15" t="s">
        <v>14</v>
      </c>
      <c r="W82" s="15" t="s">
        <v>15</v>
      </c>
      <c r="X82" s="15" t="s">
        <v>16</v>
      </c>
      <c r="Y82" s="15" t="s">
        <v>17</v>
      </c>
      <c r="Z82" s="15" t="s">
        <v>18</v>
      </c>
      <c r="AA82" s="15" t="s">
        <v>19</v>
      </c>
      <c r="AB82" s="15" t="s">
        <v>20</v>
      </c>
      <c r="AC82" s="15" t="s">
        <v>21</v>
      </c>
      <c r="AD82" s="15" t="s">
        <v>22</v>
      </c>
      <c r="AE82" s="15" t="s">
        <v>23</v>
      </c>
      <c r="AF82" s="15" t="s">
        <v>24</v>
      </c>
      <c r="AG82" s="15" t="s">
        <v>25</v>
      </c>
      <c r="AH82" s="15" t="s">
        <v>26</v>
      </c>
      <c r="AI82" s="15" t="s">
        <v>27</v>
      </c>
      <c r="AJ82" s="15" t="s">
        <v>28</v>
      </c>
      <c r="AK82" s="15" t="s">
        <v>29</v>
      </c>
      <c r="AL82" s="15" t="s">
        <v>30</v>
      </c>
      <c r="AM82" s="15" t="s">
        <v>31</v>
      </c>
      <c r="AN82" s="15" t="s">
        <v>32</v>
      </c>
      <c r="AO82" s="15" t="s">
        <v>33</v>
      </c>
      <c r="AP82" s="15" t="s">
        <v>34</v>
      </c>
      <c r="AQ82" s="15" t="s">
        <v>35</v>
      </c>
      <c r="AR82" s="15" t="s">
        <v>36</v>
      </c>
      <c r="AS82" s="15" t="s">
        <v>37</v>
      </c>
      <c r="AT82" s="15" t="s">
        <v>38</v>
      </c>
      <c r="AU82" s="15" t="s">
        <v>39</v>
      </c>
      <c r="AV82" s="15" t="s">
        <v>40</v>
      </c>
      <c r="AW82" s="15" t="s">
        <v>205</v>
      </c>
      <c r="AX82" s="15" t="s">
        <v>206</v>
      </c>
      <c r="AY82" s="15" t="s">
        <v>196</v>
      </c>
      <c r="AZ82" s="15" t="s">
        <v>207</v>
      </c>
      <c r="BA82" s="15" t="s">
        <v>233</v>
      </c>
      <c r="BB82" s="15" t="s">
        <v>239</v>
      </c>
      <c r="BC82" s="15" t="s">
        <v>242</v>
      </c>
      <c r="BD82" s="15" t="s">
        <v>249</v>
      </c>
    </row>
    <row r="83" spans="1:56" s="5" customFormat="1" ht="13.5">
      <c r="A83" s="7"/>
      <c r="B83" s="8"/>
      <c r="C83" s="16" t="s">
        <v>208</v>
      </c>
      <c r="D83" s="16" t="s">
        <v>66</v>
      </c>
      <c r="E83" s="16" t="s">
        <v>67</v>
      </c>
      <c r="F83" s="16" t="s">
        <v>68</v>
      </c>
      <c r="G83" s="16" t="s">
        <v>69</v>
      </c>
      <c r="H83" s="16" t="s">
        <v>70</v>
      </c>
      <c r="I83" s="16" t="s">
        <v>71</v>
      </c>
      <c r="J83" s="16" t="s">
        <v>72</v>
      </c>
      <c r="K83" s="16" t="s">
        <v>73</v>
      </c>
      <c r="L83" s="16" t="s">
        <v>74</v>
      </c>
      <c r="M83" s="16" t="s">
        <v>75</v>
      </c>
      <c r="N83" s="16" t="s">
        <v>76</v>
      </c>
      <c r="O83" s="16" t="s">
        <v>77</v>
      </c>
      <c r="P83" s="16" t="s">
        <v>78</v>
      </c>
      <c r="Q83" s="16" t="s">
        <v>79</v>
      </c>
      <c r="R83" s="16" t="s">
        <v>80</v>
      </c>
      <c r="S83" s="16" t="s">
        <v>81</v>
      </c>
      <c r="T83" s="16" t="s">
        <v>82</v>
      </c>
      <c r="U83" s="16" t="s">
        <v>83</v>
      </c>
      <c r="V83" s="16" t="s">
        <v>84</v>
      </c>
      <c r="W83" s="16" t="s">
        <v>85</v>
      </c>
      <c r="X83" s="16" t="s">
        <v>86</v>
      </c>
      <c r="Y83" s="16" t="s">
        <v>87</v>
      </c>
      <c r="Z83" s="16" t="s">
        <v>88</v>
      </c>
      <c r="AA83" s="16" t="s">
        <v>89</v>
      </c>
      <c r="AB83" s="16" t="s">
        <v>90</v>
      </c>
      <c r="AC83" s="16" t="s">
        <v>91</v>
      </c>
      <c r="AD83" s="16" t="s">
        <v>92</v>
      </c>
      <c r="AE83" s="16" t="s">
        <v>93</v>
      </c>
      <c r="AF83" s="16" t="s">
        <v>94</v>
      </c>
      <c r="AG83" s="16" t="s">
        <v>95</v>
      </c>
      <c r="AH83" s="16" t="s">
        <v>96</v>
      </c>
      <c r="AI83" s="16" t="s">
        <v>97</v>
      </c>
      <c r="AJ83" s="16" t="s">
        <v>98</v>
      </c>
      <c r="AK83" s="16" t="s">
        <v>99</v>
      </c>
      <c r="AL83" s="16" t="s">
        <v>100</v>
      </c>
      <c r="AM83" s="16" t="s">
        <v>219</v>
      </c>
      <c r="AN83" s="16" t="s">
        <v>102</v>
      </c>
      <c r="AO83" s="16" t="s">
        <v>103</v>
      </c>
      <c r="AP83" s="16" t="s">
        <v>104</v>
      </c>
      <c r="AQ83" s="16" t="s">
        <v>105</v>
      </c>
      <c r="AR83" s="16" t="s">
        <v>106</v>
      </c>
      <c r="AS83" s="16" t="s">
        <v>107</v>
      </c>
      <c r="AT83" s="16" t="s">
        <v>108</v>
      </c>
      <c r="AU83" s="16" t="s">
        <v>109</v>
      </c>
      <c r="AV83" s="16" t="s">
        <v>110</v>
      </c>
      <c r="AW83" s="16" t="s">
        <v>182</v>
      </c>
      <c r="AX83" s="16" t="s">
        <v>183</v>
      </c>
      <c r="AY83" s="16" t="s">
        <v>197</v>
      </c>
      <c r="AZ83" s="16" t="s">
        <v>210</v>
      </c>
      <c r="BA83" s="16" t="s">
        <v>246</v>
      </c>
      <c r="BB83" s="16" t="s">
        <v>240</v>
      </c>
      <c r="BC83" s="16" t="s">
        <v>247</v>
      </c>
      <c r="BD83" s="16" t="s">
        <v>250</v>
      </c>
    </row>
    <row r="84" spans="2:56" ht="13.5">
      <c r="B84" s="11" t="s">
        <v>165</v>
      </c>
      <c r="C84" s="27">
        <f>C20/100</f>
        <v>630.78</v>
      </c>
      <c r="D84" s="27">
        <f aca="true" t="shared" si="23" ref="D84:AM85">D20/100</f>
        <v>722.77</v>
      </c>
      <c r="E84" s="27">
        <f t="shared" si="23"/>
        <v>875.2</v>
      </c>
      <c r="F84" s="27">
        <f t="shared" si="23"/>
        <v>1012.95</v>
      </c>
      <c r="G84" s="27">
        <f t="shared" si="23"/>
        <v>1114.95</v>
      </c>
      <c r="H84" s="27">
        <f t="shared" si="23"/>
        <v>1231.37</v>
      </c>
      <c r="I84" s="27">
        <f t="shared" si="23"/>
        <v>1420.77</v>
      </c>
      <c r="J84" s="27">
        <f t="shared" si="23"/>
        <v>1642.2</v>
      </c>
      <c r="K84" s="27">
        <f t="shared" si="23"/>
        <v>1964.53</v>
      </c>
      <c r="L84" s="27">
        <f t="shared" si="23"/>
        <v>2370.47</v>
      </c>
      <c r="M84" s="27">
        <f t="shared" si="23"/>
        <v>2712.28</v>
      </c>
      <c r="N84" s="27">
        <f t="shared" si="23"/>
        <v>3541.41</v>
      </c>
      <c r="O84" s="27">
        <f t="shared" si="23"/>
        <v>4019.51</v>
      </c>
      <c r="P84" s="27">
        <f t="shared" si="23"/>
        <v>4642.06</v>
      </c>
      <c r="Q84" s="27">
        <f t="shared" si="23"/>
        <v>5350.6</v>
      </c>
      <c r="R84" s="27">
        <f t="shared" si="23"/>
        <v>6025.89</v>
      </c>
      <c r="S84" s="27">
        <f t="shared" si="23"/>
        <v>6422.68</v>
      </c>
      <c r="T84" s="27">
        <f t="shared" si="23"/>
        <v>6869.95</v>
      </c>
      <c r="U84" s="27">
        <f t="shared" si="23"/>
        <v>7168.29</v>
      </c>
      <c r="V84" s="27">
        <f t="shared" si="23"/>
        <v>7092.42</v>
      </c>
      <c r="W84" s="27">
        <f t="shared" si="23"/>
        <v>7147.6</v>
      </c>
      <c r="X84" s="27">
        <f t="shared" si="23"/>
        <v>7137.89</v>
      </c>
      <c r="Y84" s="27">
        <f t="shared" si="23"/>
        <v>7455.91</v>
      </c>
      <c r="Z84" s="27">
        <f t="shared" si="23"/>
        <v>7801.74</v>
      </c>
      <c r="AA84" s="27">
        <f t="shared" si="23"/>
        <v>8129.54</v>
      </c>
      <c r="AB84" s="27">
        <f t="shared" si="23"/>
        <v>8543.22</v>
      </c>
      <c r="AC84" s="27">
        <f t="shared" si="23"/>
        <v>8943.01</v>
      </c>
      <c r="AD84" s="27">
        <f t="shared" si="23"/>
        <v>9363.24</v>
      </c>
      <c r="AE84" s="27">
        <f t="shared" si="23"/>
        <v>9921.08</v>
      </c>
      <c r="AF84" s="27">
        <f t="shared" si="23"/>
        <v>10463.45</v>
      </c>
      <c r="AG84" s="27">
        <f t="shared" si="23"/>
        <v>11003.56</v>
      </c>
      <c r="AH84" s="27">
        <f t="shared" si="23"/>
        <v>11573.84</v>
      </c>
      <c r="AI84" s="27">
        <f t="shared" si="23"/>
        <v>12412.41</v>
      </c>
      <c r="AJ84" s="27">
        <f t="shared" si="23"/>
        <v>12889.63</v>
      </c>
      <c r="AK84" s="27">
        <f t="shared" si="23"/>
        <v>13110.84</v>
      </c>
      <c r="AL84" s="27">
        <f t="shared" si="23"/>
        <v>13487.29</v>
      </c>
      <c r="AM84" s="27">
        <f t="shared" si="23"/>
        <v>13704.38</v>
      </c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</row>
    <row r="85" spans="2:56" ht="13.5">
      <c r="B85" s="11" t="s">
        <v>187</v>
      </c>
      <c r="C85" s="27">
        <f>C21/100</f>
        <v>146.4</v>
      </c>
      <c r="D85" s="27">
        <f t="shared" si="23"/>
        <v>168.22</v>
      </c>
      <c r="E85" s="27">
        <f t="shared" si="23"/>
        <v>204.04</v>
      </c>
      <c r="F85" s="27">
        <f t="shared" si="23"/>
        <v>241.96</v>
      </c>
      <c r="G85" s="27">
        <f t="shared" si="23"/>
        <v>318.37</v>
      </c>
      <c r="H85" s="27">
        <f t="shared" si="23"/>
        <v>443.38</v>
      </c>
      <c r="I85" s="27">
        <f t="shared" si="23"/>
        <v>601.36</v>
      </c>
      <c r="J85" s="27">
        <f t="shared" si="23"/>
        <v>707.9</v>
      </c>
      <c r="K85" s="27">
        <f t="shared" si="23"/>
        <v>889.49</v>
      </c>
      <c r="L85" s="27">
        <f t="shared" si="23"/>
        <v>1082.73</v>
      </c>
      <c r="M85" s="27">
        <f t="shared" si="23"/>
        <v>1333.4</v>
      </c>
      <c r="N85" s="27">
        <f t="shared" si="23"/>
        <v>1698.57</v>
      </c>
      <c r="O85" s="27">
        <f t="shared" si="23"/>
        <v>1961.45</v>
      </c>
      <c r="P85" s="27">
        <f t="shared" si="23"/>
        <v>2242.63</v>
      </c>
      <c r="Q85" s="27">
        <f t="shared" si="23"/>
        <v>2514.81</v>
      </c>
      <c r="R85" s="27">
        <f t="shared" si="23"/>
        <v>2881.56</v>
      </c>
      <c r="S85" s="27">
        <f t="shared" si="23"/>
        <v>3348.98</v>
      </c>
      <c r="T85" s="27">
        <f t="shared" si="23"/>
        <v>3633.65</v>
      </c>
      <c r="U85" s="27">
        <f t="shared" si="23"/>
        <v>3804.2</v>
      </c>
      <c r="V85" s="27">
        <f t="shared" si="23"/>
        <v>3923.11</v>
      </c>
      <c r="W85" s="27">
        <f t="shared" si="23"/>
        <v>4018.33</v>
      </c>
      <c r="X85" s="27">
        <f t="shared" si="23"/>
        <v>4133.37</v>
      </c>
      <c r="Y85" s="27">
        <f t="shared" si="23"/>
        <v>4203.42</v>
      </c>
      <c r="Z85" s="27">
        <f t="shared" si="23"/>
        <v>4325.25</v>
      </c>
      <c r="AA85" s="27">
        <f t="shared" si="23"/>
        <v>4401.93</v>
      </c>
      <c r="AB85" s="27">
        <f t="shared" si="23"/>
        <v>4666.23</v>
      </c>
      <c r="AC85" s="27">
        <f t="shared" si="23"/>
        <v>4947.75</v>
      </c>
      <c r="AD85" s="27">
        <f t="shared" si="23"/>
        <v>5225.61</v>
      </c>
      <c r="AE85" s="27">
        <f t="shared" si="23"/>
        <v>5517.78</v>
      </c>
      <c r="AF85" s="27">
        <f t="shared" si="23"/>
        <v>5815.77</v>
      </c>
      <c r="AG85" s="27">
        <f t="shared" si="23"/>
        <v>6052.38</v>
      </c>
      <c r="AH85" s="27">
        <f t="shared" si="23"/>
        <v>6461.2</v>
      </c>
      <c r="AI85" s="27">
        <f t="shared" si="23"/>
        <v>6928</v>
      </c>
      <c r="AJ85" s="27">
        <f t="shared" si="23"/>
        <v>7344.86</v>
      </c>
      <c r="AK85" s="27">
        <f t="shared" si="23"/>
        <v>7401.32</v>
      </c>
      <c r="AL85" s="27">
        <f t="shared" si="23"/>
        <v>7738.37</v>
      </c>
      <c r="AM85" s="27">
        <f t="shared" si="23"/>
        <v>7702.77</v>
      </c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</row>
    <row r="86" spans="2:56" ht="13.5">
      <c r="B86" s="11" t="s">
        <v>52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>
        <f aca="true" t="shared" si="24" ref="AN86:AY86">AN19/100</f>
        <v>22120.62</v>
      </c>
      <c r="AO86" s="27">
        <f t="shared" si="24"/>
        <v>22658.13</v>
      </c>
      <c r="AP86" s="27">
        <f t="shared" si="24"/>
        <v>22901.93</v>
      </c>
      <c r="AQ86" s="27">
        <f t="shared" si="24"/>
        <v>22839.91</v>
      </c>
      <c r="AR86" s="27">
        <f t="shared" si="24"/>
        <v>23056.03</v>
      </c>
      <c r="AS86" s="27">
        <f t="shared" si="24"/>
        <v>23036.98</v>
      </c>
      <c r="AT86" s="27">
        <f t="shared" si="24"/>
        <v>23121.24</v>
      </c>
      <c r="AU86" s="27">
        <f t="shared" si="24"/>
        <v>23182.18</v>
      </c>
      <c r="AV86" s="27">
        <f t="shared" si="24"/>
        <v>23413.43</v>
      </c>
      <c r="AW86" s="27">
        <f t="shared" si="24"/>
        <v>23235.53</v>
      </c>
      <c r="AX86" s="27">
        <f t="shared" si="24"/>
        <v>24493.67</v>
      </c>
      <c r="AY86" s="27">
        <f t="shared" si="24"/>
        <v>24656.99</v>
      </c>
      <c r="AZ86" s="27">
        <f>AZ19/100</f>
        <v>23150.81</v>
      </c>
      <c r="BA86" s="27">
        <f>BA19/100</f>
        <v>23118.44541</v>
      </c>
      <c r="BB86" s="27">
        <f>BB19/100</f>
        <v>22800.7882</v>
      </c>
      <c r="BC86" s="27">
        <f>BC19/100</f>
        <v>22463.45</v>
      </c>
      <c r="BD86" s="27">
        <f>BD19/100</f>
        <v>22507.69</v>
      </c>
    </row>
    <row r="87" spans="2:56" ht="13.5">
      <c r="B87" s="11" t="s">
        <v>168</v>
      </c>
      <c r="C87" s="27">
        <f>C26/100</f>
        <v>78.92</v>
      </c>
      <c r="D87" s="27">
        <f aca="true" t="shared" si="25" ref="D87:AY87">D26/100</f>
        <v>82.27</v>
      </c>
      <c r="E87" s="27">
        <f t="shared" si="25"/>
        <v>108.15</v>
      </c>
      <c r="F87" s="27">
        <f t="shared" si="25"/>
        <v>122.07</v>
      </c>
      <c r="G87" s="27">
        <f t="shared" si="25"/>
        <v>147.5</v>
      </c>
      <c r="H87" s="27">
        <f t="shared" si="25"/>
        <v>167.89</v>
      </c>
      <c r="I87" s="27">
        <f t="shared" si="25"/>
        <v>187.95</v>
      </c>
      <c r="J87" s="27">
        <f t="shared" si="25"/>
        <v>214.91</v>
      </c>
      <c r="K87" s="27">
        <f t="shared" si="25"/>
        <v>291.56</v>
      </c>
      <c r="L87" s="27">
        <f t="shared" si="25"/>
        <v>409.14</v>
      </c>
      <c r="M87" s="27">
        <f t="shared" si="25"/>
        <v>562.66</v>
      </c>
      <c r="N87" s="27">
        <f t="shared" si="25"/>
        <v>605.37</v>
      </c>
      <c r="O87" s="27">
        <f t="shared" si="25"/>
        <v>648.42</v>
      </c>
      <c r="P87" s="27">
        <f t="shared" si="25"/>
        <v>657.72</v>
      </c>
      <c r="Q87" s="27">
        <f t="shared" si="25"/>
        <v>720.3</v>
      </c>
      <c r="R87" s="27">
        <f t="shared" si="25"/>
        <v>1083.73</v>
      </c>
      <c r="S87" s="27">
        <f t="shared" si="25"/>
        <v>1574.36</v>
      </c>
      <c r="T87" s="27">
        <f t="shared" si="25"/>
        <v>1830.84</v>
      </c>
      <c r="U87" s="27">
        <f t="shared" si="25"/>
        <v>1771.79</v>
      </c>
      <c r="V87" s="27">
        <f t="shared" si="25"/>
        <v>1777.64</v>
      </c>
      <c r="W87" s="27">
        <f t="shared" si="25"/>
        <v>1714.87</v>
      </c>
      <c r="X87" s="27">
        <f t="shared" si="25"/>
        <v>1986.72</v>
      </c>
      <c r="Y87" s="27">
        <f t="shared" si="25"/>
        <v>2175.57</v>
      </c>
      <c r="Z87" s="27">
        <f t="shared" si="25"/>
        <v>2214.09</v>
      </c>
      <c r="AA87" s="27">
        <f t="shared" si="25"/>
        <v>2212.26</v>
      </c>
      <c r="AB87" s="27">
        <f t="shared" si="25"/>
        <v>2336.49</v>
      </c>
      <c r="AC87" s="27">
        <f t="shared" si="25"/>
        <v>2515.48</v>
      </c>
      <c r="AD87" s="27">
        <f t="shared" si="25"/>
        <v>2559.13</v>
      </c>
      <c r="AE87" s="27">
        <f t="shared" si="25"/>
        <v>2592.23</v>
      </c>
      <c r="AF87" s="27">
        <f t="shared" si="25"/>
        <v>2807.12</v>
      </c>
      <c r="AG87" s="27">
        <f t="shared" si="25"/>
        <v>2836.53</v>
      </c>
      <c r="AH87" s="27">
        <f t="shared" si="25"/>
        <v>3025.53</v>
      </c>
      <c r="AI87" s="27">
        <f t="shared" si="25"/>
        <v>4213.49</v>
      </c>
      <c r="AJ87" s="27">
        <f t="shared" si="25"/>
        <v>4722.14</v>
      </c>
      <c r="AK87" s="27">
        <f t="shared" si="25"/>
        <v>4927.82</v>
      </c>
      <c r="AL87" s="27">
        <f t="shared" si="25"/>
        <v>5082.72</v>
      </c>
      <c r="AM87" s="27">
        <f t="shared" si="25"/>
        <v>5107.06</v>
      </c>
      <c r="AN87" s="27">
        <f t="shared" si="25"/>
        <v>5612.84</v>
      </c>
      <c r="AO87" s="27">
        <f t="shared" si="25"/>
        <v>6010.42</v>
      </c>
      <c r="AP87" s="27">
        <f t="shared" si="25"/>
        <v>6112.96</v>
      </c>
      <c r="AQ87" s="27">
        <f t="shared" si="25"/>
        <v>6053.28</v>
      </c>
      <c r="AR87" s="27">
        <f t="shared" si="25"/>
        <v>5907.06</v>
      </c>
      <c r="AS87" s="27">
        <f t="shared" si="25"/>
        <v>5580.89</v>
      </c>
      <c r="AT87" s="27">
        <f t="shared" si="25"/>
        <v>5033.25</v>
      </c>
      <c r="AU87" s="27">
        <f t="shared" si="25"/>
        <v>5127.14</v>
      </c>
      <c r="AV87" s="27">
        <f t="shared" si="25"/>
        <v>5315.54</v>
      </c>
      <c r="AW87" s="27">
        <f t="shared" si="25"/>
        <v>5388.15</v>
      </c>
      <c r="AX87" s="27">
        <f t="shared" si="25"/>
        <v>5862.5</v>
      </c>
      <c r="AY87" s="27">
        <f t="shared" si="25"/>
        <v>5126.74</v>
      </c>
      <c r="AZ87" s="27">
        <f>AZ26/100</f>
        <v>5211.87</v>
      </c>
      <c r="BA87" s="27">
        <f>BA26/100</f>
        <v>5395.823179999999</v>
      </c>
      <c r="BB87" s="27">
        <f>BB26/100</f>
        <v>4816.61</v>
      </c>
      <c r="BC87" s="27">
        <f>BC26/100</f>
        <v>5366.43</v>
      </c>
      <c r="BD87" s="27">
        <f>BD26/100</f>
        <v>5442.94</v>
      </c>
    </row>
    <row r="88" spans="2:56" ht="13.5">
      <c r="B88" s="11" t="s">
        <v>43</v>
      </c>
      <c r="C88" s="27">
        <f>C35/100-SUM(C84:C87)</f>
        <v>230.55000000000018</v>
      </c>
      <c r="D88" s="27">
        <f aca="true" t="shared" si="26" ref="D88:AX88">D35/100-SUM(D84:D87)</f>
        <v>232.52999999999997</v>
      </c>
      <c r="E88" s="27">
        <f t="shared" si="26"/>
        <v>260.5</v>
      </c>
      <c r="F88" s="27">
        <f t="shared" si="26"/>
        <v>299.5999999999999</v>
      </c>
      <c r="G88" s="27">
        <f t="shared" si="26"/>
        <v>339.14999999999986</v>
      </c>
      <c r="H88" s="27">
        <f t="shared" si="26"/>
        <v>371.94000000000005</v>
      </c>
      <c r="I88" s="27">
        <f t="shared" si="26"/>
        <v>427.34000000000015</v>
      </c>
      <c r="J88" s="27">
        <f t="shared" si="26"/>
        <v>488.8800000000001</v>
      </c>
      <c r="K88" s="27">
        <f t="shared" si="26"/>
        <v>594.69</v>
      </c>
      <c r="L88" s="27">
        <f t="shared" si="26"/>
        <v>724.0000000000005</v>
      </c>
      <c r="M88" s="27">
        <f t="shared" si="26"/>
        <v>796.3199999999997</v>
      </c>
      <c r="N88" s="27">
        <f t="shared" si="26"/>
        <v>1014.1900000000005</v>
      </c>
      <c r="O88" s="27">
        <f t="shared" si="26"/>
        <v>1119.6599999999999</v>
      </c>
      <c r="P88" s="27">
        <f t="shared" si="26"/>
        <v>1163.6399999999985</v>
      </c>
      <c r="Q88" s="27">
        <f t="shared" si="26"/>
        <v>1319.1800000000003</v>
      </c>
      <c r="R88" s="27">
        <f t="shared" si="26"/>
        <v>1517.2299999999996</v>
      </c>
      <c r="S88" s="27">
        <f t="shared" si="26"/>
        <v>1574.6000000000004</v>
      </c>
      <c r="T88" s="27">
        <f t="shared" si="26"/>
        <v>1647.9799999999996</v>
      </c>
      <c r="U88" s="27">
        <f t="shared" si="26"/>
        <v>1734.8100000000013</v>
      </c>
      <c r="V88" s="27">
        <f t="shared" si="26"/>
        <v>1768.9300000000003</v>
      </c>
      <c r="W88" s="27">
        <f t="shared" si="26"/>
        <v>1894.9300000000003</v>
      </c>
      <c r="X88" s="27">
        <f t="shared" si="26"/>
        <v>1994.9500000000007</v>
      </c>
      <c r="Y88" s="27">
        <f t="shared" si="26"/>
        <v>2154.790000000001</v>
      </c>
      <c r="Z88" s="27">
        <f t="shared" si="26"/>
        <v>2282.2800000000007</v>
      </c>
      <c r="AA88" s="27">
        <f t="shared" si="26"/>
        <v>2413.7199999999993</v>
      </c>
      <c r="AB88" s="27">
        <f t="shared" si="26"/>
        <v>2610.220000000001</v>
      </c>
      <c r="AC88" s="27">
        <f t="shared" si="26"/>
        <v>2802.4699999999975</v>
      </c>
      <c r="AD88" s="27">
        <f t="shared" si="26"/>
        <v>3078.3300000000017</v>
      </c>
      <c r="AE88" s="27">
        <f t="shared" si="26"/>
        <v>3315.6699999999983</v>
      </c>
      <c r="AF88" s="27">
        <f t="shared" si="26"/>
        <v>3576.3100000000013</v>
      </c>
      <c r="AG88" s="27">
        <f t="shared" si="26"/>
        <v>3692.270000000004</v>
      </c>
      <c r="AH88" s="27">
        <f t="shared" si="26"/>
        <v>3934.920000000002</v>
      </c>
      <c r="AI88" s="27">
        <f t="shared" si="26"/>
        <v>4550.619999999999</v>
      </c>
      <c r="AJ88" s="27">
        <f t="shared" si="26"/>
        <v>5069.480000000003</v>
      </c>
      <c r="AK88" s="27">
        <f t="shared" si="26"/>
        <v>4881.810000000001</v>
      </c>
      <c r="AL88" s="27">
        <f t="shared" si="26"/>
        <v>5258.899999999998</v>
      </c>
      <c r="AM88" s="27">
        <f t="shared" si="26"/>
        <v>5714.3499999999985</v>
      </c>
      <c r="AN88" s="27">
        <f t="shared" si="26"/>
        <v>6951.6600000000035</v>
      </c>
      <c r="AO88" s="27">
        <f t="shared" si="26"/>
        <v>6775.82</v>
      </c>
      <c r="AP88" s="27">
        <f t="shared" si="26"/>
        <v>6958.770000000004</v>
      </c>
      <c r="AQ88" s="27">
        <f t="shared" si="26"/>
        <v>7190.420000000002</v>
      </c>
      <c r="AR88" s="27">
        <f t="shared" si="26"/>
        <v>6816.359999999997</v>
      </c>
      <c r="AS88" s="27">
        <f t="shared" si="26"/>
        <v>7125.4699999999975</v>
      </c>
      <c r="AT88" s="27">
        <f t="shared" si="26"/>
        <v>6958.09</v>
      </c>
      <c r="AU88" s="27">
        <f t="shared" si="26"/>
        <v>7398.639999999999</v>
      </c>
      <c r="AV88" s="27">
        <f t="shared" si="26"/>
        <v>6910.32</v>
      </c>
      <c r="AW88" s="27">
        <f t="shared" si="26"/>
        <v>7266.409999999996</v>
      </c>
      <c r="AX88" s="27">
        <f t="shared" si="26"/>
        <v>6291.380000000005</v>
      </c>
      <c r="AY88" s="27">
        <f aca="true" t="shared" si="27" ref="AY88:BD88">AY35/100-SUM(AY84:AY87)</f>
        <v>7142.209999999999</v>
      </c>
      <c r="AZ88" s="27">
        <f t="shared" si="27"/>
        <v>7734.990599999997</v>
      </c>
      <c r="BA88" s="27">
        <f t="shared" si="27"/>
        <v>7998.941409999999</v>
      </c>
      <c r="BB88" s="27">
        <f t="shared" si="27"/>
        <v>7159.0718000000015</v>
      </c>
      <c r="BC88" s="27">
        <f t="shared" si="27"/>
        <v>6939.499999999996</v>
      </c>
      <c r="BD88" s="27">
        <f t="shared" si="27"/>
        <v>6917.709999999999</v>
      </c>
    </row>
    <row r="89" spans="2:56" ht="13.5">
      <c r="B89" s="11" t="s">
        <v>111</v>
      </c>
      <c r="C89" s="27">
        <f>SUM(C84:C88)</f>
        <v>1086.65</v>
      </c>
      <c r="D89" s="27">
        <f aca="true" t="shared" si="28" ref="D89:AY89">SUM(D84:D88)</f>
        <v>1205.79</v>
      </c>
      <c r="E89" s="27">
        <f t="shared" si="28"/>
        <v>1447.89</v>
      </c>
      <c r="F89" s="27">
        <f t="shared" si="28"/>
        <v>1676.58</v>
      </c>
      <c r="G89" s="27">
        <f t="shared" si="28"/>
        <v>1919.97</v>
      </c>
      <c r="H89" s="27">
        <f t="shared" si="28"/>
        <v>2214.58</v>
      </c>
      <c r="I89" s="27">
        <f t="shared" si="28"/>
        <v>2637.42</v>
      </c>
      <c r="J89" s="27">
        <f t="shared" si="28"/>
        <v>3053.89</v>
      </c>
      <c r="K89" s="27">
        <f t="shared" si="28"/>
        <v>3740.27</v>
      </c>
      <c r="L89" s="27">
        <f t="shared" si="28"/>
        <v>4586.34</v>
      </c>
      <c r="M89" s="27">
        <f t="shared" si="28"/>
        <v>5404.66</v>
      </c>
      <c r="N89" s="27">
        <f t="shared" si="28"/>
        <v>6859.54</v>
      </c>
      <c r="O89" s="27">
        <f t="shared" si="28"/>
        <v>7749.04</v>
      </c>
      <c r="P89" s="27">
        <f t="shared" si="28"/>
        <v>8706.05</v>
      </c>
      <c r="Q89" s="27">
        <f t="shared" si="28"/>
        <v>9904.89</v>
      </c>
      <c r="R89" s="27">
        <f t="shared" si="28"/>
        <v>11508.41</v>
      </c>
      <c r="S89" s="27">
        <f t="shared" si="28"/>
        <v>12920.62</v>
      </c>
      <c r="T89" s="27">
        <f t="shared" si="28"/>
        <v>13982.42</v>
      </c>
      <c r="U89" s="27">
        <f t="shared" si="28"/>
        <v>14479.09</v>
      </c>
      <c r="V89" s="27">
        <f t="shared" si="28"/>
        <v>14562.1</v>
      </c>
      <c r="W89" s="27">
        <f t="shared" si="28"/>
        <v>14775.73</v>
      </c>
      <c r="X89" s="27">
        <f t="shared" si="28"/>
        <v>15252.93</v>
      </c>
      <c r="Y89" s="27">
        <f t="shared" si="28"/>
        <v>15989.69</v>
      </c>
      <c r="Z89" s="27">
        <f t="shared" si="28"/>
        <v>16623.36</v>
      </c>
      <c r="AA89" s="27">
        <f t="shared" si="28"/>
        <v>17157.45</v>
      </c>
      <c r="AB89" s="27">
        <f t="shared" si="28"/>
        <v>18156.16</v>
      </c>
      <c r="AC89" s="27">
        <f t="shared" si="28"/>
        <v>19208.71</v>
      </c>
      <c r="AD89" s="27">
        <f t="shared" si="28"/>
        <v>20226.31</v>
      </c>
      <c r="AE89" s="27">
        <f t="shared" si="28"/>
        <v>21346.76</v>
      </c>
      <c r="AF89" s="27">
        <f t="shared" si="28"/>
        <v>22662.65</v>
      </c>
      <c r="AG89" s="27">
        <f t="shared" si="28"/>
        <v>23584.74</v>
      </c>
      <c r="AH89" s="27">
        <f t="shared" si="28"/>
        <v>24995.49</v>
      </c>
      <c r="AI89" s="27">
        <f t="shared" si="28"/>
        <v>28104.52</v>
      </c>
      <c r="AJ89" s="27">
        <f t="shared" si="28"/>
        <v>30026.11</v>
      </c>
      <c r="AK89" s="27">
        <f t="shared" si="28"/>
        <v>30321.79</v>
      </c>
      <c r="AL89" s="27">
        <f t="shared" si="28"/>
        <v>31567.28</v>
      </c>
      <c r="AM89" s="27">
        <f t="shared" si="28"/>
        <v>32228.56</v>
      </c>
      <c r="AN89" s="27">
        <f t="shared" si="28"/>
        <v>34685.12</v>
      </c>
      <c r="AO89" s="27">
        <f t="shared" si="28"/>
        <v>35444.37</v>
      </c>
      <c r="AP89" s="27">
        <f t="shared" si="28"/>
        <v>35973.66</v>
      </c>
      <c r="AQ89" s="27">
        <f t="shared" si="28"/>
        <v>36083.61</v>
      </c>
      <c r="AR89" s="27">
        <f t="shared" si="28"/>
        <v>35779.45</v>
      </c>
      <c r="AS89" s="27">
        <f t="shared" si="28"/>
        <v>35743.34</v>
      </c>
      <c r="AT89" s="27">
        <f t="shared" si="28"/>
        <v>35112.58</v>
      </c>
      <c r="AU89" s="27">
        <f t="shared" si="28"/>
        <v>35707.96</v>
      </c>
      <c r="AV89" s="27">
        <f t="shared" si="28"/>
        <v>35639.29</v>
      </c>
      <c r="AW89" s="27">
        <f t="shared" si="28"/>
        <v>35890.09</v>
      </c>
      <c r="AX89" s="27">
        <f t="shared" si="28"/>
        <v>36647.55</v>
      </c>
      <c r="AY89" s="27">
        <f t="shared" si="28"/>
        <v>36925.94</v>
      </c>
      <c r="AZ89" s="27">
        <f>SUM(AZ84:AZ88)</f>
        <v>36097.6706</v>
      </c>
      <c r="BA89" s="27">
        <f>SUM(BA84:BA88)</f>
        <v>36513.21</v>
      </c>
      <c r="BB89" s="27">
        <f>SUM(BB84:BB88)</f>
        <v>34776.47</v>
      </c>
      <c r="BC89" s="27">
        <f>SUM(BC84:BC88)</f>
        <v>34769.38</v>
      </c>
      <c r="BD89" s="27">
        <f>SUM(BD84:BD88)</f>
        <v>34868.34</v>
      </c>
    </row>
    <row r="92" ht="13.5">
      <c r="B92" t="s">
        <v>185</v>
      </c>
    </row>
    <row r="93" spans="1:56" ht="13.5">
      <c r="A93" s="6"/>
      <c r="B93" s="9"/>
      <c r="C93" s="14" t="s">
        <v>114</v>
      </c>
      <c r="D93" s="14" t="s">
        <v>115</v>
      </c>
      <c r="E93" s="14" t="s">
        <v>116</v>
      </c>
      <c r="F93" s="14" t="s">
        <v>117</v>
      </c>
      <c r="G93" s="14" t="s">
        <v>118</v>
      </c>
      <c r="H93" s="14" t="s">
        <v>119</v>
      </c>
      <c r="I93" s="14" t="s">
        <v>120</v>
      </c>
      <c r="J93" s="14" t="s">
        <v>121</v>
      </c>
      <c r="K93" s="14" t="s">
        <v>122</v>
      </c>
      <c r="L93" s="14" t="s">
        <v>123</v>
      </c>
      <c r="M93" s="14" t="s">
        <v>124</v>
      </c>
      <c r="N93" s="14" t="s">
        <v>125</v>
      </c>
      <c r="O93" s="14" t="s">
        <v>126</v>
      </c>
      <c r="P93" s="14" t="s">
        <v>127</v>
      </c>
      <c r="Q93" s="14" t="s">
        <v>128</v>
      </c>
      <c r="R93" s="14" t="s">
        <v>129</v>
      </c>
      <c r="S93" s="14" t="s">
        <v>130</v>
      </c>
      <c r="T93" s="14" t="s">
        <v>131</v>
      </c>
      <c r="U93" s="14" t="s">
        <v>132</v>
      </c>
      <c r="V93" s="14" t="s">
        <v>133</v>
      </c>
      <c r="W93" s="14" t="s">
        <v>134</v>
      </c>
      <c r="X93" s="14" t="s">
        <v>135</v>
      </c>
      <c r="Y93" s="14" t="s">
        <v>136</v>
      </c>
      <c r="Z93" s="14" t="s">
        <v>137</v>
      </c>
      <c r="AA93" s="14" t="s">
        <v>138</v>
      </c>
      <c r="AB93" s="14" t="s">
        <v>139</v>
      </c>
      <c r="AC93" s="14" t="s">
        <v>140</v>
      </c>
      <c r="AD93" s="14" t="s">
        <v>141</v>
      </c>
      <c r="AE93" s="14" t="s">
        <v>142</v>
      </c>
      <c r="AF93" s="14" t="s">
        <v>143</v>
      </c>
      <c r="AG93" s="14" t="s">
        <v>144</v>
      </c>
      <c r="AH93" s="14" t="s">
        <v>145</v>
      </c>
      <c r="AI93" s="14" t="s">
        <v>146</v>
      </c>
      <c r="AJ93" s="14" t="s">
        <v>147</v>
      </c>
      <c r="AK93" s="14" t="s">
        <v>148</v>
      </c>
      <c r="AL93" s="14" t="s">
        <v>149</v>
      </c>
      <c r="AM93" s="14" t="s">
        <v>150</v>
      </c>
      <c r="AN93" s="14" t="s">
        <v>151</v>
      </c>
      <c r="AO93" s="14" t="s">
        <v>152</v>
      </c>
      <c r="AP93" s="14" t="s">
        <v>153</v>
      </c>
      <c r="AQ93" s="14" t="s">
        <v>154</v>
      </c>
      <c r="AR93" s="14" t="s">
        <v>155</v>
      </c>
      <c r="AS93" s="14" t="s">
        <v>156</v>
      </c>
      <c r="AT93" s="14" t="s">
        <v>157</v>
      </c>
      <c r="AU93" s="14" t="s">
        <v>158</v>
      </c>
      <c r="AV93" s="14" t="s">
        <v>159</v>
      </c>
      <c r="AW93" s="14" t="s">
        <v>160</v>
      </c>
      <c r="AX93" s="14" t="s">
        <v>161</v>
      </c>
      <c r="AY93" s="14" t="s">
        <v>195</v>
      </c>
      <c r="AZ93" s="14" t="s">
        <v>198</v>
      </c>
      <c r="BA93" s="14" t="s">
        <v>232</v>
      </c>
      <c r="BB93" s="14" t="s">
        <v>238</v>
      </c>
      <c r="BC93" s="14" t="s">
        <v>241</v>
      </c>
      <c r="BD93" s="14" t="s">
        <v>248</v>
      </c>
    </row>
    <row r="94" spans="1:56" s="5" customFormat="1" ht="13.5">
      <c r="A94" s="7"/>
      <c r="B94" s="8" t="s">
        <v>0</v>
      </c>
      <c r="C94" s="15" t="s">
        <v>199</v>
      </c>
      <c r="D94" s="15" t="s">
        <v>200</v>
      </c>
      <c r="E94" s="15" t="s">
        <v>201</v>
      </c>
      <c r="F94" s="15" t="s">
        <v>202</v>
      </c>
      <c r="G94" s="15" t="s">
        <v>203</v>
      </c>
      <c r="H94" s="15" t="s">
        <v>204</v>
      </c>
      <c r="I94" s="15" t="s">
        <v>2</v>
      </c>
      <c r="J94" s="15" t="s">
        <v>3</v>
      </c>
      <c r="K94" s="15" t="s">
        <v>4</v>
      </c>
      <c r="L94" s="15" t="s">
        <v>5</v>
      </c>
      <c r="M94" s="15" t="s">
        <v>6</v>
      </c>
      <c r="N94" s="15" t="s">
        <v>7</v>
      </c>
      <c r="O94" s="15" t="s">
        <v>8</v>
      </c>
      <c r="P94" s="15" t="s">
        <v>9</v>
      </c>
      <c r="Q94" s="15" t="s">
        <v>10</v>
      </c>
      <c r="R94" s="15" t="s">
        <v>1</v>
      </c>
      <c r="S94" s="15" t="s">
        <v>11</v>
      </c>
      <c r="T94" s="15" t="s">
        <v>12</v>
      </c>
      <c r="U94" s="15" t="s">
        <v>13</v>
      </c>
      <c r="V94" s="15" t="s">
        <v>14</v>
      </c>
      <c r="W94" s="15" t="s">
        <v>15</v>
      </c>
      <c r="X94" s="15" t="s">
        <v>16</v>
      </c>
      <c r="Y94" s="15" t="s">
        <v>17</v>
      </c>
      <c r="Z94" s="15" t="s">
        <v>18</v>
      </c>
      <c r="AA94" s="15" t="s">
        <v>19</v>
      </c>
      <c r="AB94" s="15" t="s">
        <v>20</v>
      </c>
      <c r="AC94" s="15" t="s">
        <v>21</v>
      </c>
      <c r="AD94" s="15" t="s">
        <v>22</v>
      </c>
      <c r="AE94" s="15" t="s">
        <v>23</v>
      </c>
      <c r="AF94" s="15" t="s">
        <v>24</v>
      </c>
      <c r="AG94" s="15" t="s">
        <v>25</v>
      </c>
      <c r="AH94" s="15" t="s">
        <v>26</v>
      </c>
      <c r="AI94" s="15" t="s">
        <v>27</v>
      </c>
      <c r="AJ94" s="15" t="s">
        <v>28</v>
      </c>
      <c r="AK94" s="15" t="s">
        <v>29</v>
      </c>
      <c r="AL94" s="15" t="s">
        <v>30</v>
      </c>
      <c r="AM94" s="15" t="s">
        <v>31</v>
      </c>
      <c r="AN94" s="15" t="s">
        <v>32</v>
      </c>
      <c r="AO94" s="15" t="s">
        <v>33</v>
      </c>
      <c r="AP94" s="15" t="s">
        <v>34</v>
      </c>
      <c r="AQ94" s="15" t="s">
        <v>35</v>
      </c>
      <c r="AR94" s="15" t="s">
        <v>36</v>
      </c>
      <c r="AS94" s="15" t="s">
        <v>37</v>
      </c>
      <c r="AT94" s="15" t="s">
        <v>38</v>
      </c>
      <c r="AU94" s="15" t="s">
        <v>39</v>
      </c>
      <c r="AV94" s="15" t="s">
        <v>40</v>
      </c>
      <c r="AW94" s="15" t="s">
        <v>220</v>
      </c>
      <c r="AX94" s="15" t="s">
        <v>221</v>
      </c>
      <c r="AY94" s="15" t="s">
        <v>196</v>
      </c>
      <c r="AZ94" s="15" t="s">
        <v>207</v>
      </c>
      <c r="BA94" s="15" t="s">
        <v>233</v>
      </c>
      <c r="BB94" s="15" t="s">
        <v>239</v>
      </c>
      <c r="BC94" s="15" t="s">
        <v>242</v>
      </c>
      <c r="BD94" s="15" t="s">
        <v>249</v>
      </c>
    </row>
    <row r="95" spans="1:56" s="5" customFormat="1" ht="13.5">
      <c r="A95" s="7"/>
      <c r="B95" s="8"/>
      <c r="C95" s="16" t="s">
        <v>222</v>
      </c>
      <c r="D95" s="16" t="s">
        <v>66</v>
      </c>
      <c r="E95" s="16" t="s">
        <v>67</v>
      </c>
      <c r="F95" s="16" t="s">
        <v>68</v>
      </c>
      <c r="G95" s="16" t="s">
        <v>69</v>
      </c>
      <c r="H95" s="16" t="s">
        <v>70</v>
      </c>
      <c r="I95" s="16" t="s">
        <v>71</v>
      </c>
      <c r="J95" s="16" t="s">
        <v>72</v>
      </c>
      <c r="K95" s="16" t="s">
        <v>73</v>
      </c>
      <c r="L95" s="16" t="s">
        <v>74</v>
      </c>
      <c r="M95" s="16" t="s">
        <v>75</v>
      </c>
      <c r="N95" s="16" t="s">
        <v>76</v>
      </c>
      <c r="O95" s="16" t="s">
        <v>77</v>
      </c>
      <c r="P95" s="16" t="s">
        <v>78</v>
      </c>
      <c r="Q95" s="16" t="s">
        <v>79</v>
      </c>
      <c r="R95" s="16" t="s">
        <v>80</v>
      </c>
      <c r="S95" s="16" t="s">
        <v>81</v>
      </c>
      <c r="T95" s="16" t="s">
        <v>82</v>
      </c>
      <c r="U95" s="16" t="s">
        <v>83</v>
      </c>
      <c r="V95" s="16" t="s">
        <v>84</v>
      </c>
      <c r="W95" s="16" t="s">
        <v>85</v>
      </c>
      <c r="X95" s="16" t="s">
        <v>86</v>
      </c>
      <c r="Y95" s="16" t="s">
        <v>87</v>
      </c>
      <c r="Z95" s="16" t="s">
        <v>88</v>
      </c>
      <c r="AA95" s="16" t="s">
        <v>89</v>
      </c>
      <c r="AB95" s="16" t="s">
        <v>90</v>
      </c>
      <c r="AC95" s="16" t="s">
        <v>91</v>
      </c>
      <c r="AD95" s="16" t="s">
        <v>92</v>
      </c>
      <c r="AE95" s="16" t="s">
        <v>93</v>
      </c>
      <c r="AF95" s="16" t="s">
        <v>94</v>
      </c>
      <c r="AG95" s="16" t="s">
        <v>95</v>
      </c>
      <c r="AH95" s="16" t="s">
        <v>96</v>
      </c>
      <c r="AI95" s="16" t="s">
        <v>97</v>
      </c>
      <c r="AJ95" s="16" t="s">
        <v>98</v>
      </c>
      <c r="AK95" s="16" t="s">
        <v>99</v>
      </c>
      <c r="AL95" s="16" t="s">
        <v>100</v>
      </c>
      <c r="AM95" s="16" t="s">
        <v>223</v>
      </c>
      <c r="AN95" s="16" t="s">
        <v>102</v>
      </c>
      <c r="AO95" s="16" t="s">
        <v>103</v>
      </c>
      <c r="AP95" s="16" t="s">
        <v>104</v>
      </c>
      <c r="AQ95" s="16" t="s">
        <v>105</v>
      </c>
      <c r="AR95" s="16" t="s">
        <v>106</v>
      </c>
      <c r="AS95" s="16" t="s">
        <v>107</v>
      </c>
      <c r="AT95" s="16" t="s">
        <v>108</v>
      </c>
      <c r="AU95" s="16" t="s">
        <v>109</v>
      </c>
      <c r="AV95" s="16" t="s">
        <v>110</v>
      </c>
      <c r="AW95" s="16" t="s">
        <v>182</v>
      </c>
      <c r="AX95" s="16" t="s">
        <v>183</v>
      </c>
      <c r="AY95" s="16" t="s">
        <v>197</v>
      </c>
      <c r="AZ95" s="16" t="s">
        <v>210</v>
      </c>
      <c r="BA95" s="16" t="s">
        <v>246</v>
      </c>
      <c r="BB95" s="16" t="s">
        <v>240</v>
      </c>
      <c r="BC95" s="16" t="s">
        <v>247</v>
      </c>
      <c r="BD95" s="16" t="s">
        <v>250</v>
      </c>
    </row>
    <row r="96" spans="2:56" ht="13.5">
      <c r="B96" s="11" t="s">
        <v>63</v>
      </c>
      <c r="C96" s="28">
        <f aca="true" t="shared" si="29" ref="C96:AX101">C84/C$89</f>
        <v>0.5804812957253945</v>
      </c>
      <c r="D96" s="28">
        <f t="shared" si="29"/>
        <v>0.5994161504076165</v>
      </c>
      <c r="E96" s="28">
        <f t="shared" si="29"/>
        <v>0.6044658088666957</v>
      </c>
      <c r="F96" s="28">
        <f t="shared" si="29"/>
        <v>0.6041763590165695</v>
      </c>
      <c r="G96" s="28">
        <f t="shared" si="29"/>
        <v>0.5807121986281035</v>
      </c>
      <c r="H96" s="28">
        <f t="shared" si="29"/>
        <v>0.5560286826395976</v>
      </c>
      <c r="I96" s="28">
        <f t="shared" si="29"/>
        <v>0.5386969083422435</v>
      </c>
      <c r="J96" s="28">
        <f t="shared" si="29"/>
        <v>0.5377403901253811</v>
      </c>
      <c r="K96" s="28">
        <f t="shared" si="29"/>
        <v>0.5252374828555157</v>
      </c>
      <c r="L96" s="28">
        <f t="shared" si="29"/>
        <v>0.516854398060327</v>
      </c>
      <c r="M96" s="28">
        <f t="shared" si="29"/>
        <v>0.5018410038744343</v>
      </c>
      <c r="N96" s="28">
        <f t="shared" si="29"/>
        <v>0.5162751438143083</v>
      </c>
      <c r="O96" s="28">
        <f t="shared" si="29"/>
        <v>0.5187107048098861</v>
      </c>
      <c r="P96" s="28">
        <f t="shared" si="29"/>
        <v>0.5331993269048536</v>
      </c>
      <c r="Q96" s="28">
        <f t="shared" si="29"/>
        <v>0.5401978214800973</v>
      </c>
      <c r="R96" s="28">
        <f t="shared" si="29"/>
        <v>0.5236075183279011</v>
      </c>
      <c r="S96" s="28">
        <f t="shared" si="29"/>
        <v>0.49708760105939187</v>
      </c>
      <c r="T96" s="28">
        <f t="shared" si="29"/>
        <v>0.49132768147430844</v>
      </c>
      <c r="U96" s="28">
        <f t="shared" si="29"/>
        <v>0.4950787653091458</v>
      </c>
      <c r="V96" s="28">
        <f t="shared" si="29"/>
        <v>0.4870465111488041</v>
      </c>
      <c r="W96" s="28">
        <f t="shared" si="29"/>
        <v>0.48373921288491334</v>
      </c>
      <c r="X96" s="28">
        <f t="shared" si="29"/>
        <v>0.4679684493405529</v>
      </c>
      <c r="Y96" s="28">
        <f t="shared" si="29"/>
        <v>0.4662948437399349</v>
      </c>
      <c r="Z96" s="28">
        <f t="shared" si="29"/>
        <v>0.4693238911988912</v>
      </c>
      <c r="AA96" s="28">
        <f t="shared" si="29"/>
        <v>0.4738198275384745</v>
      </c>
      <c r="AB96" s="28">
        <f t="shared" si="29"/>
        <v>0.4705411276393246</v>
      </c>
      <c r="AC96" s="28">
        <f t="shared" si="29"/>
        <v>0.4655705666856338</v>
      </c>
      <c r="AD96" s="28">
        <f t="shared" si="29"/>
        <v>0.46292378590064126</v>
      </c>
      <c r="AE96" s="28">
        <f t="shared" si="29"/>
        <v>0.46475811785957216</v>
      </c>
      <c r="AF96" s="28">
        <f t="shared" si="29"/>
        <v>0.4617046108906063</v>
      </c>
      <c r="AG96" s="28">
        <f t="shared" si="29"/>
        <v>0.4665542210768488</v>
      </c>
      <c r="AH96" s="28">
        <f t="shared" si="29"/>
        <v>0.46303713189859447</v>
      </c>
      <c r="AI96" s="28">
        <f t="shared" si="29"/>
        <v>0.4416517343117762</v>
      </c>
      <c r="AJ96" s="28">
        <f t="shared" si="29"/>
        <v>0.42928071601682666</v>
      </c>
      <c r="AK96" s="28">
        <f t="shared" si="29"/>
        <v>0.43239004029775285</v>
      </c>
      <c r="AL96" s="28">
        <f t="shared" si="29"/>
        <v>0.4272553732852498</v>
      </c>
      <c r="AM96" s="28">
        <f t="shared" si="29"/>
        <v>0.425224707526492</v>
      </c>
      <c r="AN96" s="28">
        <f t="shared" si="29"/>
        <v>0</v>
      </c>
      <c r="AO96" s="28">
        <f t="shared" si="29"/>
        <v>0</v>
      </c>
      <c r="AP96" s="28">
        <f t="shared" si="29"/>
        <v>0</v>
      </c>
      <c r="AQ96" s="28">
        <f t="shared" si="29"/>
        <v>0</v>
      </c>
      <c r="AR96" s="28">
        <f t="shared" si="29"/>
        <v>0</v>
      </c>
      <c r="AS96" s="28">
        <f t="shared" si="29"/>
        <v>0</v>
      </c>
      <c r="AT96" s="28">
        <f t="shared" si="29"/>
        <v>0</v>
      </c>
      <c r="AU96" s="28">
        <f t="shared" si="29"/>
        <v>0</v>
      </c>
      <c r="AV96" s="28">
        <f t="shared" si="29"/>
        <v>0</v>
      </c>
      <c r="AW96" s="28">
        <f t="shared" si="29"/>
        <v>0</v>
      </c>
      <c r="AX96" s="28">
        <f t="shared" si="29"/>
        <v>0</v>
      </c>
      <c r="AY96" s="28">
        <f aca="true" t="shared" si="30" ref="AY96:AY101">AY84/$AY$89</f>
        <v>0</v>
      </c>
      <c r="AZ96" s="28">
        <f aca="true" t="shared" si="31" ref="AZ96:AZ101">AZ84/$AZ$89</f>
        <v>0</v>
      </c>
      <c r="BA96" s="28">
        <f aca="true" t="shared" si="32" ref="BA96:BA101">BA84/$BA$89</f>
        <v>0</v>
      </c>
      <c r="BB96" s="28">
        <f aca="true" t="shared" si="33" ref="BB96:BB101">BB84/$BB$89</f>
        <v>0</v>
      </c>
      <c r="BC96" s="28">
        <f aca="true" t="shared" si="34" ref="BC96:BD101">BC84/$BD$89</f>
        <v>0</v>
      </c>
      <c r="BD96" s="28">
        <f t="shared" si="34"/>
        <v>0</v>
      </c>
    </row>
    <row r="97" spans="2:56" ht="13.5">
      <c r="B97" s="11" t="s">
        <v>64</v>
      </c>
      <c r="C97" s="28">
        <f>C85/C$89</f>
        <v>0.13472599272994984</v>
      </c>
      <c r="D97" s="28">
        <f t="shared" si="29"/>
        <v>0.13951019663457154</v>
      </c>
      <c r="E97" s="28">
        <f t="shared" si="29"/>
        <v>0.1409223076338672</v>
      </c>
      <c r="F97" s="28">
        <f t="shared" si="29"/>
        <v>0.14431759892161425</v>
      </c>
      <c r="G97" s="28">
        <f t="shared" si="29"/>
        <v>0.1658202992755095</v>
      </c>
      <c r="H97" s="28">
        <f t="shared" si="29"/>
        <v>0.200209520541141</v>
      </c>
      <c r="I97" s="28">
        <f t="shared" si="29"/>
        <v>0.22801070743378</v>
      </c>
      <c r="J97" s="28">
        <f t="shared" si="29"/>
        <v>0.2318027171902066</v>
      </c>
      <c r="K97" s="28">
        <f t="shared" si="29"/>
        <v>0.23781438238415945</v>
      </c>
      <c r="L97" s="28">
        <f t="shared" si="29"/>
        <v>0.23607713340048928</v>
      </c>
      <c r="M97" s="28">
        <f t="shared" si="29"/>
        <v>0.246713021725696</v>
      </c>
      <c r="N97" s="28">
        <f t="shared" si="29"/>
        <v>0.24762156062942994</v>
      </c>
      <c r="O97" s="28">
        <f t="shared" si="29"/>
        <v>0.2531216770077326</v>
      </c>
      <c r="P97" s="28">
        <f t="shared" si="29"/>
        <v>0.2575944314585834</v>
      </c>
      <c r="Q97" s="28">
        <f t="shared" si="29"/>
        <v>0.25389580298216335</v>
      </c>
      <c r="R97" s="28">
        <f t="shared" si="29"/>
        <v>0.2503873254428718</v>
      </c>
      <c r="S97" s="28">
        <f t="shared" si="29"/>
        <v>0.25919654010411264</v>
      </c>
      <c r="T97" s="28">
        <f t="shared" si="29"/>
        <v>0.2598727545017243</v>
      </c>
      <c r="U97" s="28">
        <f t="shared" si="29"/>
        <v>0.26273750629355846</v>
      </c>
      <c r="V97" s="28">
        <f t="shared" si="29"/>
        <v>0.2694055115676997</v>
      </c>
      <c r="W97" s="28">
        <f t="shared" si="29"/>
        <v>0.2719547528277791</v>
      </c>
      <c r="X97" s="28">
        <f t="shared" si="29"/>
        <v>0.27098859038886297</v>
      </c>
      <c r="Y97" s="28">
        <f t="shared" si="29"/>
        <v>0.26288314532676993</v>
      </c>
      <c r="Z97" s="28">
        <f t="shared" si="29"/>
        <v>0.2601910805035805</v>
      </c>
      <c r="AA97" s="28">
        <f t="shared" si="29"/>
        <v>0.25656085257424616</v>
      </c>
      <c r="AB97" s="28">
        <f t="shared" si="29"/>
        <v>0.25700533593006447</v>
      </c>
      <c r="AC97" s="28">
        <f t="shared" si="29"/>
        <v>0.2575784631034567</v>
      </c>
      <c r="AD97" s="28">
        <f t="shared" si="29"/>
        <v>0.2583570606798768</v>
      </c>
      <c r="AE97" s="28">
        <f t="shared" si="29"/>
        <v>0.2584832546016351</v>
      </c>
      <c r="AF97" s="28">
        <f t="shared" si="29"/>
        <v>0.25662356344028614</v>
      </c>
      <c r="AG97" s="28">
        <f t="shared" si="29"/>
        <v>0.25662271451794677</v>
      </c>
      <c r="AH97" s="28">
        <f t="shared" si="29"/>
        <v>0.25849463243169063</v>
      </c>
      <c r="AI97" s="28">
        <f t="shared" si="29"/>
        <v>0.24650839082112058</v>
      </c>
      <c r="AJ97" s="28">
        <f t="shared" si="29"/>
        <v>0.24461576940869129</v>
      </c>
      <c r="AK97" s="28">
        <f t="shared" si="29"/>
        <v>0.24409244968717214</v>
      </c>
      <c r="AL97" s="28">
        <f t="shared" si="29"/>
        <v>0.24513895400553992</v>
      </c>
      <c r="AM97" s="28">
        <f t="shared" si="29"/>
        <v>0.23900447305123157</v>
      </c>
      <c r="AN97" s="28">
        <f t="shared" si="29"/>
        <v>0</v>
      </c>
      <c r="AO97" s="28">
        <f t="shared" si="29"/>
        <v>0</v>
      </c>
      <c r="AP97" s="28">
        <f t="shared" si="29"/>
        <v>0</v>
      </c>
      <c r="AQ97" s="28">
        <f t="shared" si="29"/>
        <v>0</v>
      </c>
      <c r="AR97" s="28">
        <f t="shared" si="29"/>
        <v>0</v>
      </c>
      <c r="AS97" s="28">
        <f t="shared" si="29"/>
        <v>0</v>
      </c>
      <c r="AT97" s="28">
        <f t="shared" si="29"/>
        <v>0</v>
      </c>
      <c r="AU97" s="28">
        <f t="shared" si="29"/>
        <v>0</v>
      </c>
      <c r="AV97" s="28">
        <f t="shared" si="29"/>
        <v>0</v>
      </c>
      <c r="AW97" s="28">
        <f t="shared" si="29"/>
        <v>0</v>
      </c>
      <c r="AX97" s="28">
        <f t="shared" si="29"/>
        <v>0</v>
      </c>
      <c r="AY97" s="28">
        <f>AY85/$AY$89</f>
        <v>0</v>
      </c>
      <c r="AZ97" s="28">
        <f t="shared" si="31"/>
        <v>0</v>
      </c>
      <c r="BA97" s="28">
        <f t="shared" si="32"/>
        <v>0</v>
      </c>
      <c r="BB97" s="28">
        <f t="shared" si="33"/>
        <v>0</v>
      </c>
      <c r="BC97" s="28">
        <f t="shared" si="34"/>
        <v>0</v>
      </c>
      <c r="BD97" s="28">
        <f t="shared" si="34"/>
        <v>0</v>
      </c>
    </row>
    <row r="98" spans="2:56" ht="13.5">
      <c r="B98" s="11" t="s">
        <v>52</v>
      </c>
      <c r="C98" s="28">
        <f>C86/C$89</f>
        <v>0</v>
      </c>
      <c r="D98" s="28">
        <f t="shared" si="29"/>
        <v>0</v>
      </c>
      <c r="E98" s="28">
        <f t="shared" si="29"/>
        <v>0</v>
      </c>
      <c r="F98" s="28">
        <f t="shared" si="29"/>
        <v>0</v>
      </c>
      <c r="G98" s="28">
        <f t="shared" si="29"/>
        <v>0</v>
      </c>
      <c r="H98" s="28">
        <f t="shared" si="29"/>
        <v>0</v>
      </c>
      <c r="I98" s="28">
        <f t="shared" si="29"/>
        <v>0</v>
      </c>
      <c r="J98" s="28">
        <f t="shared" si="29"/>
        <v>0</v>
      </c>
      <c r="K98" s="28">
        <f t="shared" si="29"/>
        <v>0</v>
      </c>
      <c r="L98" s="28">
        <f t="shared" si="29"/>
        <v>0</v>
      </c>
      <c r="M98" s="28">
        <f t="shared" si="29"/>
        <v>0</v>
      </c>
      <c r="N98" s="28">
        <f t="shared" si="29"/>
        <v>0</v>
      </c>
      <c r="O98" s="28">
        <f t="shared" si="29"/>
        <v>0</v>
      </c>
      <c r="P98" s="28">
        <f t="shared" si="29"/>
        <v>0</v>
      </c>
      <c r="Q98" s="28">
        <f t="shared" si="29"/>
        <v>0</v>
      </c>
      <c r="R98" s="28">
        <f t="shared" si="29"/>
        <v>0</v>
      </c>
      <c r="S98" s="28">
        <f t="shared" si="29"/>
        <v>0</v>
      </c>
      <c r="T98" s="28">
        <f t="shared" si="29"/>
        <v>0</v>
      </c>
      <c r="U98" s="28">
        <f t="shared" si="29"/>
        <v>0</v>
      </c>
      <c r="V98" s="28">
        <f t="shared" si="29"/>
        <v>0</v>
      </c>
      <c r="W98" s="28">
        <f t="shared" si="29"/>
        <v>0</v>
      </c>
      <c r="X98" s="28">
        <f t="shared" si="29"/>
        <v>0</v>
      </c>
      <c r="Y98" s="28">
        <f t="shared" si="29"/>
        <v>0</v>
      </c>
      <c r="Z98" s="28">
        <f t="shared" si="29"/>
        <v>0</v>
      </c>
      <c r="AA98" s="28">
        <f t="shared" si="29"/>
        <v>0</v>
      </c>
      <c r="AB98" s="28">
        <f t="shared" si="29"/>
        <v>0</v>
      </c>
      <c r="AC98" s="28">
        <f t="shared" si="29"/>
        <v>0</v>
      </c>
      <c r="AD98" s="28">
        <f t="shared" si="29"/>
        <v>0</v>
      </c>
      <c r="AE98" s="28">
        <f t="shared" si="29"/>
        <v>0</v>
      </c>
      <c r="AF98" s="28">
        <f t="shared" si="29"/>
        <v>0</v>
      </c>
      <c r="AG98" s="28">
        <f t="shared" si="29"/>
        <v>0</v>
      </c>
      <c r="AH98" s="28">
        <f t="shared" si="29"/>
        <v>0</v>
      </c>
      <c r="AI98" s="28">
        <f t="shared" si="29"/>
        <v>0</v>
      </c>
      <c r="AJ98" s="28">
        <f t="shared" si="29"/>
        <v>0</v>
      </c>
      <c r="AK98" s="28">
        <f t="shared" si="29"/>
        <v>0</v>
      </c>
      <c r="AL98" s="28">
        <f t="shared" si="29"/>
        <v>0</v>
      </c>
      <c r="AM98" s="28">
        <f t="shared" si="29"/>
        <v>0</v>
      </c>
      <c r="AN98" s="28">
        <f t="shared" si="29"/>
        <v>0.6377553256266664</v>
      </c>
      <c r="AO98" s="28">
        <f t="shared" si="29"/>
        <v>0.6392589288510417</v>
      </c>
      <c r="AP98" s="28">
        <f t="shared" si="29"/>
        <v>0.6366305235552902</v>
      </c>
      <c r="AQ98" s="28">
        <f t="shared" si="29"/>
        <v>0.6329718672826804</v>
      </c>
      <c r="AR98" s="28">
        <f t="shared" si="29"/>
        <v>0.6443930803855286</v>
      </c>
      <c r="AS98" s="28">
        <f t="shared" si="29"/>
        <v>0.6445111173158413</v>
      </c>
      <c r="AT98" s="28">
        <f t="shared" si="29"/>
        <v>0.6584887809440377</v>
      </c>
      <c r="AU98" s="28">
        <f t="shared" si="29"/>
        <v>0.6492160291430819</v>
      </c>
      <c r="AV98" s="28">
        <f t="shared" si="29"/>
        <v>0.6569555678578333</v>
      </c>
      <c r="AW98" s="28">
        <f t="shared" si="29"/>
        <v>0.6474079613620362</v>
      </c>
      <c r="AX98" s="28">
        <f t="shared" si="29"/>
        <v>0.6683576391873398</v>
      </c>
      <c r="AY98" s="28">
        <f t="shared" si="30"/>
        <v>0.6677417013622402</v>
      </c>
      <c r="AZ98" s="28">
        <f t="shared" si="31"/>
        <v>0.6413380590824053</v>
      </c>
      <c r="BA98" s="28">
        <f t="shared" si="32"/>
        <v>0.6331529167115135</v>
      </c>
      <c r="BB98" s="28">
        <f t="shared" si="33"/>
        <v>0.6556383727273066</v>
      </c>
      <c r="BC98" s="28">
        <f t="shared" si="34"/>
        <v>0.6442362899983195</v>
      </c>
      <c r="BD98" s="28">
        <f t="shared" si="34"/>
        <v>0.6455050627589384</v>
      </c>
    </row>
    <row r="99" spans="2:56" ht="13.5">
      <c r="B99" s="11" t="s">
        <v>65</v>
      </c>
      <c r="C99" s="28">
        <f>C87/C$89</f>
        <v>0.07262688078038006</v>
      </c>
      <c r="D99" s="28">
        <f t="shared" si="29"/>
        <v>0.06822912779173819</v>
      </c>
      <c r="E99" s="28">
        <f t="shared" si="29"/>
        <v>0.07469490085572798</v>
      </c>
      <c r="F99" s="28">
        <f t="shared" si="29"/>
        <v>0.07280893246967039</v>
      </c>
      <c r="G99" s="28">
        <f t="shared" si="29"/>
        <v>0.07682411704349547</v>
      </c>
      <c r="H99" s="28">
        <f t="shared" si="29"/>
        <v>0.07581121476758572</v>
      </c>
      <c r="I99" s="28">
        <f t="shared" si="29"/>
        <v>0.07126282503355551</v>
      </c>
      <c r="J99" s="28">
        <f t="shared" si="29"/>
        <v>0.07037254125066718</v>
      </c>
      <c r="K99" s="28">
        <f t="shared" si="29"/>
        <v>0.0779515917300088</v>
      </c>
      <c r="L99" s="28">
        <f t="shared" si="29"/>
        <v>0.08920838838812647</v>
      </c>
      <c r="M99" s="28">
        <f t="shared" si="29"/>
        <v>0.10410645628032106</v>
      </c>
      <c r="N99" s="28">
        <f t="shared" si="29"/>
        <v>0.088252273476064</v>
      </c>
      <c r="O99" s="28">
        <f t="shared" si="29"/>
        <v>0.08367746198238749</v>
      </c>
      <c r="P99" s="28">
        <f t="shared" si="29"/>
        <v>0.07554746411977878</v>
      </c>
      <c r="Q99" s="28">
        <f t="shared" si="29"/>
        <v>0.0727216556670493</v>
      </c>
      <c r="R99" s="28">
        <f t="shared" si="29"/>
        <v>0.09416852545225622</v>
      </c>
      <c r="S99" s="28">
        <f t="shared" si="29"/>
        <v>0.12184864193823515</v>
      </c>
      <c r="T99" s="28">
        <f t="shared" si="29"/>
        <v>0.13093870731961993</v>
      </c>
      <c r="U99" s="28">
        <f t="shared" si="29"/>
        <v>0.1223688781546354</v>
      </c>
      <c r="V99" s="28">
        <f t="shared" si="29"/>
        <v>0.12207305265037323</v>
      </c>
      <c r="W99" s="28">
        <f t="shared" si="29"/>
        <v>0.11605991717498898</v>
      </c>
      <c r="X99" s="28">
        <f t="shared" si="29"/>
        <v>0.13025169590367228</v>
      </c>
      <c r="Y99" s="28">
        <f t="shared" si="29"/>
        <v>0.13606079917747</v>
      </c>
      <c r="Z99" s="28">
        <f t="shared" si="29"/>
        <v>0.13319148475398476</v>
      </c>
      <c r="AA99" s="28">
        <f t="shared" si="29"/>
        <v>0.1289387408968116</v>
      </c>
      <c r="AB99" s="28">
        <f t="shared" si="29"/>
        <v>0.12868855528922415</v>
      </c>
      <c r="AC99" s="28">
        <f t="shared" si="29"/>
        <v>0.13095517606335877</v>
      </c>
      <c r="AD99" s="28">
        <f t="shared" si="29"/>
        <v>0.1265248085290891</v>
      </c>
      <c r="AE99" s="28">
        <f t="shared" si="29"/>
        <v>0.12143435350376358</v>
      </c>
      <c r="AF99" s="28">
        <f t="shared" si="29"/>
        <v>0.12386547910328226</v>
      </c>
      <c r="AG99" s="28">
        <f t="shared" si="29"/>
        <v>0.12026971677449062</v>
      </c>
      <c r="AH99" s="28">
        <f t="shared" si="29"/>
        <v>0.12104303616372393</v>
      </c>
      <c r="AI99" s="28">
        <f t="shared" si="29"/>
        <v>0.14992214775416907</v>
      </c>
      <c r="AJ99" s="28">
        <f t="shared" si="29"/>
        <v>0.15726779126566845</v>
      </c>
      <c r="AK99" s="28">
        <f t="shared" si="29"/>
        <v>0.16251745032202913</v>
      </c>
      <c r="AL99" s="28">
        <f t="shared" si="29"/>
        <v>0.1610122886735886</v>
      </c>
      <c r="AM99" s="28">
        <f t="shared" si="29"/>
        <v>0.15846379732758772</v>
      </c>
      <c r="AN99" s="28">
        <f t="shared" si="29"/>
        <v>0.16182270668228912</v>
      </c>
      <c r="AO99" s="28">
        <f t="shared" si="29"/>
        <v>0.16957333421358595</v>
      </c>
      <c r="AP99" s="28">
        <f t="shared" si="29"/>
        <v>0.1699287756653062</v>
      </c>
      <c r="AQ99" s="28">
        <f t="shared" si="29"/>
        <v>0.16775705091591445</v>
      </c>
      <c r="AR99" s="28">
        <f t="shared" si="29"/>
        <v>0.16509644502640486</v>
      </c>
      <c r="AS99" s="28">
        <f t="shared" si="29"/>
        <v>0.15613789869665232</v>
      </c>
      <c r="AT99" s="28">
        <f t="shared" si="29"/>
        <v>0.1433460600160968</v>
      </c>
      <c r="AU99" s="28">
        <f t="shared" si="29"/>
        <v>0.14358535183751747</v>
      </c>
      <c r="AV99" s="28">
        <f t="shared" si="29"/>
        <v>0.14914831356067978</v>
      </c>
      <c r="AW99" s="28">
        <f t="shared" si="29"/>
        <v>0.15012918607894268</v>
      </c>
      <c r="AX99" s="28">
        <f t="shared" si="29"/>
        <v>0.15996976605530244</v>
      </c>
      <c r="AY99" s="28">
        <f t="shared" si="30"/>
        <v>0.1388384425690991</v>
      </c>
      <c r="AZ99" s="28">
        <f t="shared" si="31"/>
        <v>0.14438244666125355</v>
      </c>
      <c r="BA99" s="28">
        <f t="shared" si="32"/>
        <v>0.14777728882231936</v>
      </c>
      <c r="BB99" s="28">
        <f t="shared" si="33"/>
        <v>0.13850198136843675</v>
      </c>
      <c r="BC99" s="28">
        <f t="shared" si="34"/>
        <v>0.15390552002188806</v>
      </c>
      <c r="BD99" s="28">
        <f t="shared" si="34"/>
        <v>0.1560997741790977</v>
      </c>
    </row>
    <row r="100" spans="2:56" ht="13.5">
      <c r="B100" s="11" t="s">
        <v>43</v>
      </c>
      <c r="C100" s="28">
        <f>C88/C$89</f>
        <v>0.21216583076427567</v>
      </c>
      <c r="D100" s="28">
        <f t="shared" si="29"/>
        <v>0.19284452516607367</v>
      </c>
      <c r="E100" s="28">
        <f t="shared" si="29"/>
        <v>0.17991698264370912</v>
      </c>
      <c r="F100" s="28">
        <f t="shared" si="29"/>
        <v>0.17869710959214588</v>
      </c>
      <c r="G100" s="28">
        <f t="shared" si="29"/>
        <v>0.17664338505289137</v>
      </c>
      <c r="H100" s="28">
        <f t="shared" si="29"/>
        <v>0.16795058205167573</v>
      </c>
      <c r="I100" s="28">
        <f t="shared" si="29"/>
        <v>0.162029559190421</v>
      </c>
      <c r="J100" s="28">
        <f t="shared" si="29"/>
        <v>0.1600843514337452</v>
      </c>
      <c r="K100" s="28">
        <f t="shared" si="29"/>
        <v>0.15899654303031602</v>
      </c>
      <c r="L100" s="28">
        <f t="shared" si="29"/>
        <v>0.15786008015105737</v>
      </c>
      <c r="M100" s="28">
        <f t="shared" si="29"/>
        <v>0.14733951811954862</v>
      </c>
      <c r="N100" s="28">
        <f t="shared" si="29"/>
        <v>0.14785102208019787</v>
      </c>
      <c r="O100" s="28">
        <f t="shared" si="29"/>
        <v>0.14449015619999378</v>
      </c>
      <c r="P100" s="28">
        <f t="shared" si="29"/>
        <v>0.13365877751678415</v>
      </c>
      <c r="Q100" s="28">
        <f t="shared" si="29"/>
        <v>0.13318471987069017</v>
      </c>
      <c r="R100" s="28">
        <f t="shared" si="29"/>
        <v>0.1318366307769709</v>
      </c>
      <c r="S100" s="28">
        <f t="shared" si="29"/>
        <v>0.12186721689826033</v>
      </c>
      <c r="T100" s="28">
        <f t="shared" si="29"/>
        <v>0.11786085670434729</v>
      </c>
      <c r="U100" s="28">
        <f t="shared" si="29"/>
        <v>0.11981485024266036</v>
      </c>
      <c r="V100" s="28">
        <f t="shared" si="29"/>
        <v>0.12147492463312298</v>
      </c>
      <c r="W100" s="28">
        <f t="shared" si="29"/>
        <v>0.12824611711231867</v>
      </c>
      <c r="X100" s="28">
        <f t="shared" si="29"/>
        <v>0.13079126436691185</v>
      </c>
      <c r="Y100" s="28">
        <f t="shared" si="29"/>
        <v>0.1347612117558252</v>
      </c>
      <c r="Z100" s="28">
        <f t="shared" si="29"/>
        <v>0.1372935435435436</v>
      </c>
      <c r="AA100" s="28">
        <f t="shared" si="29"/>
        <v>0.14068057899046765</v>
      </c>
      <c r="AB100" s="28">
        <f t="shared" si="29"/>
        <v>0.14376498114138678</v>
      </c>
      <c r="AC100" s="28">
        <f t="shared" si="29"/>
        <v>0.14589579414755066</v>
      </c>
      <c r="AD100" s="28">
        <f t="shared" si="29"/>
        <v>0.15219434489039282</v>
      </c>
      <c r="AE100" s="28">
        <f t="shared" si="29"/>
        <v>0.15532427403502913</v>
      </c>
      <c r="AF100" s="28">
        <f t="shared" si="29"/>
        <v>0.15780634656582532</v>
      </c>
      <c r="AG100" s="28">
        <f t="shared" si="29"/>
        <v>0.1565533476307139</v>
      </c>
      <c r="AH100" s="28">
        <f t="shared" si="29"/>
        <v>0.15742519950599096</v>
      </c>
      <c r="AI100" s="28">
        <f t="shared" si="29"/>
        <v>0.16191772711293412</v>
      </c>
      <c r="AJ100" s="28">
        <f t="shared" si="29"/>
        <v>0.16883572330881366</v>
      </c>
      <c r="AK100" s="28">
        <f t="shared" si="29"/>
        <v>0.16100005969304587</v>
      </c>
      <c r="AL100" s="28">
        <f t="shared" si="29"/>
        <v>0.16659338403562163</v>
      </c>
      <c r="AM100" s="28">
        <f t="shared" si="29"/>
        <v>0.17730702209468863</v>
      </c>
      <c r="AN100" s="28">
        <f t="shared" si="29"/>
        <v>0.20042196769104453</v>
      </c>
      <c r="AO100" s="28">
        <f t="shared" si="29"/>
        <v>0.19116773693537223</v>
      </c>
      <c r="AP100" s="28">
        <f t="shared" si="29"/>
        <v>0.1934407007794037</v>
      </c>
      <c r="AQ100" s="28">
        <f t="shared" si="29"/>
        <v>0.19927108180140518</v>
      </c>
      <c r="AR100" s="28">
        <f t="shared" si="29"/>
        <v>0.19051047458806655</v>
      </c>
      <c r="AS100" s="28">
        <f t="shared" si="29"/>
        <v>0.19935098398750645</v>
      </c>
      <c r="AT100" s="28">
        <f t="shared" si="29"/>
        <v>0.19816515903986548</v>
      </c>
      <c r="AU100" s="28">
        <f t="shared" si="29"/>
        <v>0.2071986190194007</v>
      </c>
      <c r="AV100" s="28">
        <f t="shared" si="29"/>
        <v>0.1938961185814869</v>
      </c>
      <c r="AW100" s="28">
        <f t="shared" si="29"/>
        <v>0.20246285255902108</v>
      </c>
      <c r="AX100" s="28">
        <f t="shared" si="29"/>
        <v>0.1716725947573577</v>
      </c>
      <c r="AY100" s="28">
        <f t="shared" si="30"/>
        <v>0.19341985606866063</v>
      </c>
      <c r="AZ100" s="28">
        <f t="shared" si="31"/>
        <v>0.21427949425634124</v>
      </c>
      <c r="BA100" s="28">
        <f t="shared" si="32"/>
        <v>0.21906979446616717</v>
      </c>
      <c r="BB100" s="28">
        <f t="shared" si="33"/>
        <v>0.20585964590425657</v>
      </c>
      <c r="BC100" s="28">
        <f>BC88/$BD$89</f>
        <v>0.1990200852693302</v>
      </c>
      <c r="BD100" s="28">
        <f t="shared" si="34"/>
        <v>0.19839516306196395</v>
      </c>
    </row>
    <row r="101" spans="2:56" ht="13.5">
      <c r="B101" s="11" t="s">
        <v>111</v>
      </c>
      <c r="C101" s="28">
        <f>C89/C$89</f>
        <v>1</v>
      </c>
      <c r="D101" s="28">
        <f t="shared" si="29"/>
        <v>1</v>
      </c>
      <c r="E101" s="28">
        <f t="shared" si="29"/>
        <v>1</v>
      </c>
      <c r="F101" s="28">
        <f t="shared" si="29"/>
        <v>1</v>
      </c>
      <c r="G101" s="28">
        <f t="shared" si="29"/>
        <v>1</v>
      </c>
      <c r="H101" s="28">
        <f t="shared" si="29"/>
        <v>1</v>
      </c>
      <c r="I101" s="28">
        <f t="shared" si="29"/>
        <v>1</v>
      </c>
      <c r="J101" s="28">
        <f t="shared" si="29"/>
        <v>1</v>
      </c>
      <c r="K101" s="28">
        <f t="shared" si="29"/>
        <v>1</v>
      </c>
      <c r="L101" s="28">
        <f t="shared" si="29"/>
        <v>1</v>
      </c>
      <c r="M101" s="28">
        <f t="shared" si="29"/>
        <v>1</v>
      </c>
      <c r="N101" s="28">
        <f t="shared" si="29"/>
        <v>1</v>
      </c>
      <c r="O101" s="28">
        <f t="shared" si="29"/>
        <v>1</v>
      </c>
      <c r="P101" s="28">
        <f t="shared" si="29"/>
        <v>1</v>
      </c>
      <c r="Q101" s="28">
        <f t="shared" si="29"/>
        <v>1</v>
      </c>
      <c r="R101" s="28">
        <f t="shared" si="29"/>
        <v>1</v>
      </c>
      <c r="S101" s="28">
        <f t="shared" si="29"/>
        <v>1</v>
      </c>
      <c r="T101" s="28">
        <f t="shared" si="29"/>
        <v>1</v>
      </c>
      <c r="U101" s="28">
        <f t="shared" si="29"/>
        <v>1</v>
      </c>
      <c r="V101" s="28">
        <f t="shared" si="29"/>
        <v>1</v>
      </c>
      <c r="W101" s="28">
        <f aca="true" t="shared" si="35" ref="W101:AX101">W89/W$89</f>
        <v>1</v>
      </c>
      <c r="X101" s="28">
        <f t="shared" si="35"/>
        <v>1</v>
      </c>
      <c r="Y101" s="28">
        <f t="shared" si="35"/>
        <v>1</v>
      </c>
      <c r="Z101" s="28">
        <f t="shared" si="35"/>
        <v>1</v>
      </c>
      <c r="AA101" s="28">
        <f t="shared" si="35"/>
        <v>1</v>
      </c>
      <c r="AB101" s="28">
        <f t="shared" si="35"/>
        <v>1</v>
      </c>
      <c r="AC101" s="28">
        <f t="shared" si="35"/>
        <v>1</v>
      </c>
      <c r="AD101" s="28">
        <f t="shared" si="35"/>
        <v>1</v>
      </c>
      <c r="AE101" s="28">
        <f t="shared" si="35"/>
        <v>1</v>
      </c>
      <c r="AF101" s="28">
        <f t="shared" si="35"/>
        <v>1</v>
      </c>
      <c r="AG101" s="28">
        <f t="shared" si="35"/>
        <v>1</v>
      </c>
      <c r="AH101" s="28">
        <f t="shared" si="35"/>
        <v>1</v>
      </c>
      <c r="AI101" s="28">
        <f t="shared" si="35"/>
        <v>1</v>
      </c>
      <c r="AJ101" s="28">
        <f t="shared" si="35"/>
        <v>1</v>
      </c>
      <c r="AK101" s="28">
        <f t="shared" si="35"/>
        <v>1</v>
      </c>
      <c r="AL101" s="28">
        <f t="shared" si="35"/>
        <v>1</v>
      </c>
      <c r="AM101" s="28">
        <f t="shared" si="35"/>
        <v>1</v>
      </c>
      <c r="AN101" s="28">
        <f t="shared" si="35"/>
        <v>1</v>
      </c>
      <c r="AO101" s="28">
        <f t="shared" si="35"/>
        <v>1</v>
      </c>
      <c r="AP101" s="28">
        <f t="shared" si="35"/>
        <v>1</v>
      </c>
      <c r="AQ101" s="28">
        <f t="shared" si="35"/>
        <v>1</v>
      </c>
      <c r="AR101" s="28">
        <f t="shared" si="35"/>
        <v>1</v>
      </c>
      <c r="AS101" s="28">
        <f t="shared" si="35"/>
        <v>1</v>
      </c>
      <c r="AT101" s="28">
        <f t="shared" si="35"/>
        <v>1</v>
      </c>
      <c r="AU101" s="28">
        <f t="shared" si="35"/>
        <v>1</v>
      </c>
      <c r="AV101" s="28">
        <f t="shared" si="35"/>
        <v>1</v>
      </c>
      <c r="AW101" s="28">
        <f t="shared" si="35"/>
        <v>1</v>
      </c>
      <c r="AX101" s="28">
        <f t="shared" si="35"/>
        <v>1</v>
      </c>
      <c r="AY101" s="28">
        <f t="shared" si="30"/>
        <v>1</v>
      </c>
      <c r="AZ101" s="28">
        <f t="shared" si="31"/>
        <v>1</v>
      </c>
      <c r="BA101" s="28">
        <f t="shared" si="32"/>
        <v>1</v>
      </c>
      <c r="BB101" s="28">
        <f t="shared" si="33"/>
        <v>1</v>
      </c>
      <c r="BC101" s="28">
        <f>BC89/$BD$89</f>
        <v>0.9971618952895378</v>
      </c>
      <c r="BD101" s="28">
        <f t="shared" si="34"/>
        <v>1</v>
      </c>
    </row>
  </sheetData>
  <sheetProtection/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84"/>
  <sheetViews>
    <sheetView tabSelected="1" zoomScalePageLayoutView="0" workbookViewId="0" topLeftCell="AP82">
      <selection activeCell="BC26" sqref="BC26"/>
    </sheetView>
  </sheetViews>
  <sheetFormatPr defaultColWidth="9.00390625" defaultRowHeight="13.5"/>
  <cols>
    <col min="1" max="1" width="5.125" style="0" customWidth="1"/>
    <col min="2" max="2" width="23.75390625" style="0" customWidth="1"/>
    <col min="3" max="16" width="9.00390625" style="29" customWidth="1"/>
    <col min="17" max="39" width="9.25390625" style="29" customWidth="1"/>
    <col min="40" max="40" width="9.125" style="29" customWidth="1"/>
    <col min="41" max="49" width="9.25390625" style="29" customWidth="1"/>
    <col min="50" max="50" width="10.25390625" style="29" customWidth="1"/>
    <col min="51" max="52" width="11.00390625" style="0" customWidth="1"/>
    <col min="53" max="53" width="11.00390625" style="0" bestFit="1" customWidth="1"/>
    <col min="54" max="54" width="11.00390625" style="43" bestFit="1" customWidth="1"/>
    <col min="55" max="56" width="11.00390625" style="0" customWidth="1"/>
  </cols>
  <sheetData>
    <row r="1" ht="21" customHeight="1">
      <c r="B1" t="s">
        <v>236</v>
      </c>
    </row>
    <row r="2" spans="1:56" ht="13.5">
      <c r="A2" s="6"/>
      <c r="B2" s="9"/>
      <c r="C2" s="30" t="s">
        <v>114</v>
      </c>
      <c r="D2" s="30" t="s">
        <v>115</v>
      </c>
      <c r="E2" s="30" t="s">
        <v>116</v>
      </c>
      <c r="F2" s="30" t="s">
        <v>117</v>
      </c>
      <c r="G2" s="30" t="s">
        <v>118</v>
      </c>
      <c r="H2" s="30" t="s">
        <v>119</v>
      </c>
      <c r="I2" s="30" t="s">
        <v>120</v>
      </c>
      <c r="J2" s="30" t="s">
        <v>121</v>
      </c>
      <c r="K2" s="30" t="s">
        <v>122</v>
      </c>
      <c r="L2" s="30" t="s">
        <v>123</v>
      </c>
      <c r="M2" s="30" t="s">
        <v>124</v>
      </c>
      <c r="N2" s="30" t="s">
        <v>125</v>
      </c>
      <c r="O2" s="30" t="s">
        <v>126</v>
      </c>
      <c r="P2" s="30" t="s">
        <v>127</v>
      </c>
      <c r="Q2" s="30" t="s">
        <v>128</v>
      </c>
      <c r="R2" s="30" t="s">
        <v>129</v>
      </c>
      <c r="S2" s="30" t="s">
        <v>130</v>
      </c>
      <c r="T2" s="30" t="s">
        <v>131</v>
      </c>
      <c r="U2" s="30" t="s">
        <v>132</v>
      </c>
      <c r="V2" s="30" t="s">
        <v>133</v>
      </c>
      <c r="W2" s="30" t="s">
        <v>134</v>
      </c>
      <c r="X2" s="30" t="s">
        <v>135</v>
      </c>
      <c r="Y2" s="30" t="s">
        <v>136</v>
      </c>
      <c r="Z2" s="30" t="s">
        <v>137</v>
      </c>
      <c r="AA2" s="30" t="s">
        <v>138</v>
      </c>
      <c r="AB2" s="30" t="s">
        <v>139</v>
      </c>
      <c r="AC2" s="30" t="s">
        <v>140</v>
      </c>
      <c r="AD2" s="30" t="s">
        <v>141</v>
      </c>
      <c r="AE2" s="30" t="s">
        <v>142</v>
      </c>
      <c r="AF2" s="30" t="s">
        <v>143</v>
      </c>
      <c r="AG2" s="30" t="s">
        <v>144</v>
      </c>
      <c r="AH2" s="30" t="s">
        <v>145</v>
      </c>
      <c r="AI2" s="30" t="s">
        <v>146</v>
      </c>
      <c r="AJ2" s="30" t="s">
        <v>147</v>
      </c>
      <c r="AK2" s="30" t="s">
        <v>148</v>
      </c>
      <c r="AL2" s="30" t="s">
        <v>149</v>
      </c>
      <c r="AM2" s="30" t="s">
        <v>150</v>
      </c>
      <c r="AN2" s="30" t="s">
        <v>151</v>
      </c>
      <c r="AO2" s="30" t="s">
        <v>152</v>
      </c>
      <c r="AP2" s="30" t="s">
        <v>153</v>
      </c>
      <c r="AQ2" s="30" t="s">
        <v>154</v>
      </c>
      <c r="AR2" s="30" t="s">
        <v>155</v>
      </c>
      <c r="AS2" s="30" t="s">
        <v>156</v>
      </c>
      <c r="AT2" s="30" t="s">
        <v>157</v>
      </c>
      <c r="AU2" s="30" t="s">
        <v>158</v>
      </c>
      <c r="AV2" s="30" t="s">
        <v>159</v>
      </c>
      <c r="AW2" s="30" t="s">
        <v>160</v>
      </c>
      <c r="AX2" s="30" t="s">
        <v>161</v>
      </c>
      <c r="AY2" s="14" t="s">
        <v>195</v>
      </c>
      <c r="AZ2" s="14" t="s">
        <v>198</v>
      </c>
      <c r="BA2" s="14" t="s">
        <v>232</v>
      </c>
      <c r="BB2" s="14" t="s">
        <v>238</v>
      </c>
      <c r="BC2" s="14" t="s">
        <v>241</v>
      </c>
      <c r="BD2" s="14" t="s">
        <v>248</v>
      </c>
    </row>
    <row r="3" spans="1:56" s="5" customFormat="1" ht="13.5">
      <c r="A3" s="7"/>
      <c r="B3" s="8" t="s">
        <v>0</v>
      </c>
      <c r="C3" s="31" t="s">
        <v>224</v>
      </c>
      <c r="D3" s="31" t="s">
        <v>56</v>
      </c>
      <c r="E3" s="31" t="s">
        <v>57</v>
      </c>
      <c r="F3" s="31" t="s">
        <v>58</v>
      </c>
      <c r="G3" s="31" t="s">
        <v>59</v>
      </c>
      <c r="H3" s="31" t="s">
        <v>60</v>
      </c>
      <c r="I3" s="31" t="s">
        <v>2</v>
      </c>
      <c r="J3" s="31" t="s">
        <v>3</v>
      </c>
      <c r="K3" s="31" t="s">
        <v>4</v>
      </c>
      <c r="L3" s="31" t="s">
        <v>5</v>
      </c>
      <c r="M3" s="31" t="s">
        <v>6</v>
      </c>
      <c r="N3" s="31" t="s">
        <v>7</v>
      </c>
      <c r="O3" s="31" t="s">
        <v>8</v>
      </c>
      <c r="P3" s="31" t="s">
        <v>9</v>
      </c>
      <c r="Q3" s="31" t="s">
        <v>10</v>
      </c>
      <c r="R3" s="31" t="s">
        <v>1</v>
      </c>
      <c r="S3" s="31" t="s">
        <v>11</v>
      </c>
      <c r="T3" s="31" t="s">
        <v>12</v>
      </c>
      <c r="U3" s="31" t="s">
        <v>13</v>
      </c>
      <c r="V3" s="31" t="s">
        <v>14</v>
      </c>
      <c r="W3" s="31" t="s">
        <v>15</v>
      </c>
      <c r="X3" s="31" t="s">
        <v>16</v>
      </c>
      <c r="Y3" s="31" t="s">
        <v>17</v>
      </c>
      <c r="Z3" s="31" t="s">
        <v>18</v>
      </c>
      <c r="AA3" s="31" t="s">
        <v>19</v>
      </c>
      <c r="AB3" s="31" t="s">
        <v>20</v>
      </c>
      <c r="AC3" s="31" t="s">
        <v>21</v>
      </c>
      <c r="AD3" s="31" t="s">
        <v>22</v>
      </c>
      <c r="AE3" s="31" t="s">
        <v>23</v>
      </c>
      <c r="AF3" s="31" t="s">
        <v>24</v>
      </c>
      <c r="AG3" s="31" t="s">
        <v>25</v>
      </c>
      <c r="AH3" s="31" t="s">
        <v>26</v>
      </c>
      <c r="AI3" s="31" t="s">
        <v>27</v>
      </c>
      <c r="AJ3" s="31" t="s">
        <v>28</v>
      </c>
      <c r="AK3" s="31" t="s">
        <v>29</v>
      </c>
      <c r="AL3" s="31" t="s">
        <v>30</v>
      </c>
      <c r="AM3" s="31" t="s">
        <v>31</v>
      </c>
      <c r="AN3" s="31" t="s">
        <v>32</v>
      </c>
      <c r="AO3" s="31" t="s">
        <v>33</v>
      </c>
      <c r="AP3" s="31" t="s">
        <v>34</v>
      </c>
      <c r="AQ3" s="31" t="s">
        <v>35</v>
      </c>
      <c r="AR3" s="31" t="s">
        <v>36</v>
      </c>
      <c r="AS3" s="31" t="s">
        <v>37</v>
      </c>
      <c r="AT3" s="31" t="s">
        <v>38</v>
      </c>
      <c r="AU3" s="31" t="s">
        <v>39</v>
      </c>
      <c r="AV3" s="31" t="s">
        <v>40</v>
      </c>
      <c r="AW3" s="31" t="s">
        <v>112</v>
      </c>
      <c r="AX3" s="31" t="s">
        <v>113</v>
      </c>
      <c r="AY3" s="15" t="s">
        <v>196</v>
      </c>
      <c r="AZ3" s="15" t="s">
        <v>207</v>
      </c>
      <c r="BA3" s="15" t="s">
        <v>233</v>
      </c>
      <c r="BB3" s="15" t="s">
        <v>239</v>
      </c>
      <c r="BC3" s="15" t="s">
        <v>242</v>
      </c>
      <c r="BD3" s="15" t="s">
        <v>249</v>
      </c>
    </row>
    <row r="4" spans="1:56" s="5" customFormat="1" ht="13.5">
      <c r="A4" s="7"/>
      <c r="B4" s="8"/>
      <c r="C4" s="32" t="s">
        <v>178</v>
      </c>
      <c r="D4" s="32" t="s">
        <v>66</v>
      </c>
      <c r="E4" s="32" t="s">
        <v>67</v>
      </c>
      <c r="F4" s="32" t="s">
        <v>68</v>
      </c>
      <c r="G4" s="32" t="s">
        <v>69</v>
      </c>
      <c r="H4" s="32" t="s">
        <v>70</v>
      </c>
      <c r="I4" s="32" t="s">
        <v>71</v>
      </c>
      <c r="J4" s="32" t="s">
        <v>72</v>
      </c>
      <c r="K4" s="32" t="s">
        <v>73</v>
      </c>
      <c r="L4" s="32" t="s">
        <v>74</v>
      </c>
      <c r="M4" s="32" t="s">
        <v>75</v>
      </c>
      <c r="N4" s="32" t="s">
        <v>76</v>
      </c>
      <c r="O4" s="32" t="s">
        <v>77</v>
      </c>
      <c r="P4" s="32" t="s">
        <v>78</v>
      </c>
      <c r="Q4" s="32" t="s">
        <v>79</v>
      </c>
      <c r="R4" s="32" t="s">
        <v>80</v>
      </c>
      <c r="S4" s="32" t="s">
        <v>81</v>
      </c>
      <c r="T4" s="32" t="s">
        <v>82</v>
      </c>
      <c r="U4" s="32" t="s">
        <v>83</v>
      </c>
      <c r="V4" s="32" t="s">
        <v>84</v>
      </c>
      <c r="W4" s="32" t="s">
        <v>85</v>
      </c>
      <c r="X4" s="32" t="s">
        <v>86</v>
      </c>
      <c r="Y4" s="32" t="s">
        <v>87</v>
      </c>
      <c r="Z4" s="32" t="s">
        <v>88</v>
      </c>
      <c r="AA4" s="32" t="s">
        <v>89</v>
      </c>
      <c r="AB4" s="32" t="s">
        <v>90</v>
      </c>
      <c r="AC4" s="32" t="s">
        <v>91</v>
      </c>
      <c r="AD4" s="32" t="s">
        <v>92</v>
      </c>
      <c r="AE4" s="32" t="s">
        <v>93</v>
      </c>
      <c r="AF4" s="32" t="s">
        <v>94</v>
      </c>
      <c r="AG4" s="32" t="s">
        <v>95</v>
      </c>
      <c r="AH4" s="32" t="s">
        <v>96</v>
      </c>
      <c r="AI4" s="32" t="s">
        <v>97</v>
      </c>
      <c r="AJ4" s="32" t="s">
        <v>98</v>
      </c>
      <c r="AK4" s="32" t="s">
        <v>99</v>
      </c>
      <c r="AL4" s="32" t="s">
        <v>100</v>
      </c>
      <c r="AM4" s="32" t="s">
        <v>101</v>
      </c>
      <c r="AN4" s="32" t="s">
        <v>102</v>
      </c>
      <c r="AO4" s="32" t="s">
        <v>103</v>
      </c>
      <c r="AP4" s="32" t="s">
        <v>104</v>
      </c>
      <c r="AQ4" s="32" t="s">
        <v>105</v>
      </c>
      <c r="AR4" s="32" t="s">
        <v>106</v>
      </c>
      <c r="AS4" s="32" t="s">
        <v>107</v>
      </c>
      <c r="AT4" s="32" t="s">
        <v>108</v>
      </c>
      <c r="AU4" s="32" t="s">
        <v>109</v>
      </c>
      <c r="AV4" s="32" t="s">
        <v>110</v>
      </c>
      <c r="AW4" s="32" t="s">
        <v>182</v>
      </c>
      <c r="AX4" s="32" t="s">
        <v>183</v>
      </c>
      <c r="AY4" s="16" t="s">
        <v>197</v>
      </c>
      <c r="AZ4" s="16" t="s">
        <v>210</v>
      </c>
      <c r="BA4" s="16" t="s">
        <v>234</v>
      </c>
      <c r="BB4" s="16" t="s">
        <v>240</v>
      </c>
      <c r="BC4" s="16" t="s">
        <v>243</v>
      </c>
      <c r="BD4" s="16" t="s">
        <v>250</v>
      </c>
    </row>
    <row r="5" spans="1:56" s="1" customFormat="1" ht="13.5">
      <c r="A5" s="1">
        <v>1</v>
      </c>
      <c r="B5" s="2" t="s">
        <v>41</v>
      </c>
      <c r="C5" s="21">
        <v>97</v>
      </c>
      <c r="D5" s="21">
        <v>90</v>
      </c>
      <c r="E5" s="21">
        <v>97</v>
      </c>
      <c r="F5" s="21">
        <v>95</v>
      </c>
      <c r="G5" s="21">
        <v>97</v>
      </c>
      <c r="H5" s="21">
        <v>100</v>
      </c>
      <c r="I5" s="21">
        <v>103</v>
      </c>
      <c r="J5" s="21">
        <v>106</v>
      </c>
      <c r="K5" s="21">
        <v>111</v>
      </c>
      <c r="L5" s="21">
        <v>134</v>
      </c>
      <c r="M5" s="21">
        <v>148</v>
      </c>
      <c r="N5" s="21">
        <v>162</v>
      </c>
      <c r="O5" s="21">
        <v>184</v>
      </c>
      <c r="P5" s="21">
        <v>197</v>
      </c>
      <c r="Q5" s="21">
        <v>240</v>
      </c>
      <c r="R5" s="21">
        <v>400</v>
      </c>
      <c r="S5" s="21">
        <v>460</v>
      </c>
      <c r="T5" s="21">
        <v>500</v>
      </c>
      <c r="U5" s="21">
        <v>504</v>
      </c>
      <c r="V5" s="21">
        <v>512</v>
      </c>
      <c r="W5" s="21">
        <v>517</v>
      </c>
      <c r="X5" s="21">
        <v>517</v>
      </c>
      <c r="Y5" s="21">
        <v>517</v>
      </c>
      <c r="Z5" s="21">
        <v>525</v>
      </c>
      <c r="AA5" s="21">
        <v>517</v>
      </c>
      <c r="AB5" s="21">
        <v>533</v>
      </c>
      <c r="AC5" s="21">
        <v>533</v>
      </c>
      <c r="AD5" s="21">
        <v>533</v>
      </c>
      <c r="AE5" s="21">
        <v>536</v>
      </c>
      <c r="AF5" s="21">
        <v>547</v>
      </c>
      <c r="AG5" s="21">
        <v>549</v>
      </c>
      <c r="AH5" s="21">
        <v>560</v>
      </c>
      <c r="AI5" s="21">
        <v>564</v>
      </c>
      <c r="AJ5" s="21">
        <v>592</v>
      </c>
      <c r="AK5" s="21">
        <v>611</v>
      </c>
      <c r="AL5" s="21">
        <v>887</v>
      </c>
      <c r="AM5" s="21">
        <v>836</v>
      </c>
      <c r="AN5" s="21">
        <v>772</v>
      </c>
      <c r="AO5" s="21">
        <v>875</v>
      </c>
      <c r="AP5" s="21">
        <v>988</v>
      </c>
      <c r="AQ5" s="21">
        <v>1033</v>
      </c>
      <c r="AR5" s="21">
        <v>1017</v>
      </c>
      <c r="AS5" s="21">
        <v>1059</v>
      </c>
      <c r="AT5" s="21">
        <v>1114</v>
      </c>
      <c r="AU5" s="21">
        <v>1155</v>
      </c>
      <c r="AV5" s="21">
        <v>1126</v>
      </c>
      <c r="AW5" s="33">
        <v>1147</v>
      </c>
      <c r="AX5" s="19">
        <v>1153</v>
      </c>
      <c r="AY5" s="19">
        <v>1117</v>
      </c>
      <c r="AZ5" s="19">
        <v>1117</v>
      </c>
      <c r="BA5" s="44">
        <v>1118.044</v>
      </c>
      <c r="BB5" s="44">
        <v>1113.421</v>
      </c>
      <c r="BC5" s="44">
        <v>1113</v>
      </c>
      <c r="BD5" s="44">
        <v>1114</v>
      </c>
    </row>
    <row r="6" spans="2:56" s="1" customFormat="1" ht="13.5">
      <c r="B6" s="2" t="s">
        <v>49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21"/>
      <c r="AC6" s="34"/>
      <c r="AD6" s="34"/>
      <c r="AE6" s="34"/>
      <c r="AF6" s="34"/>
      <c r="AG6" s="34"/>
      <c r="AH6" s="34"/>
      <c r="AI6" s="34"/>
      <c r="AJ6" s="34"/>
      <c r="AK6" s="34"/>
      <c r="AL6" s="21">
        <v>1374</v>
      </c>
      <c r="AM6" s="21">
        <v>50644</v>
      </c>
      <c r="AN6" s="21">
        <v>77333</v>
      </c>
      <c r="AO6" s="21">
        <v>67678</v>
      </c>
      <c r="AP6" s="21">
        <v>64440</v>
      </c>
      <c r="AQ6" s="21">
        <v>63169</v>
      </c>
      <c r="AR6" s="21">
        <v>62457</v>
      </c>
      <c r="AS6" s="21">
        <v>61195</v>
      </c>
      <c r="AT6" s="21">
        <v>60312</v>
      </c>
      <c r="AU6" s="21">
        <v>63774</v>
      </c>
      <c r="AV6" s="21">
        <v>64264</v>
      </c>
      <c r="AW6" s="33">
        <v>63573</v>
      </c>
      <c r="AX6" s="19">
        <v>66993</v>
      </c>
      <c r="AY6" s="19">
        <v>63002</v>
      </c>
      <c r="AZ6" s="19">
        <v>60842</v>
      </c>
      <c r="BA6" s="44">
        <v>60951.072</v>
      </c>
      <c r="BB6" s="44">
        <v>61359.74</v>
      </c>
      <c r="BC6" s="44">
        <v>61870</v>
      </c>
      <c r="BD6" s="44">
        <v>61951</v>
      </c>
    </row>
    <row r="7" spans="2:56" s="1" customFormat="1" ht="13.5">
      <c r="B7" s="2" t="s">
        <v>194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17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17"/>
      <c r="AO7" s="17"/>
      <c r="AP7" s="17"/>
      <c r="AQ7" s="17"/>
      <c r="AR7" s="17"/>
      <c r="AS7" s="17"/>
      <c r="AT7" s="17"/>
      <c r="AU7" s="17"/>
      <c r="AV7" s="17"/>
      <c r="AW7" s="18"/>
      <c r="AX7" s="19"/>
      <c r="AY7" s="19">
        <v>49581</v>
      </c>
      <c r="AZ7" s="19">
        <v>60105</v>
      </c>
      <c r="BA7" s="45">
        <v>40438.709</v>
      </c>
      <c r="BB7" s="45">
        <v>23988.76</v>
      </c>
      <c r="BC7" s="45">
        <v>23191</v>
      </c>
      <c r="BD7" s="45">
        <v>17531</v>
      </c>
    </row>
    <row r="8" spans="2:56" s="1" customFormat="1" ht="13.5">
      <c r="B8" s="2" t="s">
        <v>50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21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21">
        <v>7029</v>
      </c>
      <c r="AO8" s="21">
        <v>7082</v>
      </c>
      <c r="AP8" s="21">
        <v>8448</v>
      </c>
      <c r="AQ8" s="21">
        <v>9952</v>
      </c>
      <c r="AR8" s="21">
        <v>13660</v>
      </c>
      <c r="AS8" s="21">
        <v>15793</v>
      </c>
      <c r="AT8" s="21">
        <v>16222</v>
      </c>
      <c r="AU8" s="21">
        <v>18141</v>
      </c>
      <c r="AV8" s="21">
        <v>18023</v>
      </c>
      <c r="AW8" s="33">
        <v>19865</v>
      </c>
      <c r="AX8" s="19">
        <v>17166</v>
      </c>
      <c r="AY8" s="19">
        <v>14637</v>
      </c>
      <c r="AZ8" s="19">
        <v>14171</v>
      </c>
      <c r="BA8" s="44">
        <v>74016.881</v>
      </c>
      <c r="BB8" s="44">
        <v>70783.954</v>
      </c>
      <c r="BC8" s="44">
        <v>85275</v>
      </c>
      <c r="BD8" s="44">
        <v>85832</v>
      </c>
    </row>
    <row r="9" spans="1:56" s="1" customFormat="1" ht="13.5">
      <c r="A9" s="1">
        <v>6</v>
      </c>
      <c r="B9" s="2" t="s">
        <v>174</v>
      </c>
      <c r="C9" s="21">
        <v>68</v>
      </c>
      <c r="D9" s="21">
        <v>160</v>
      </c>
      <c r="E9" s="21">
        <v>241</v>
      </c>
      <c r="F9" s="21">
        <v>256</v>
      </c>
      <c r="G9" s="21">
        <v>266</v>
      </c>
      <c r="H9" s="21">
        <v>306</v>
      </c>
      <c r="I9" s="21">
        <v>404</v>
      </c>
      <c r="J9" s="21">
        <v>634</v>
      </c>
      <c r="K9" s="21">
        <v>1008</v>
      </c>
      <c r="L9" s="21">
        <v>1071</v>
      </c>
      <c r="M9" s="21">
        <v>1140</v>
      </c>
      <c r="N9" s="21">
        <v>1445</v>
      </c>
      <c r="O9" s="21">
        <v>1575</v>
      </c>
      <c r="P9" s="21">
        <v>387</v>
      </c>
      <c r="Q9" s="21">
        <v>472</v>
      </c>
      <c r="R9" s="21">
        <v>618</v>
      </c>
      <c r="S9" s="21">
        <v>679</v>
      </c>
      <c r="T9" s="21">
        <v>725</v>
      </c>
      <c r="U9" s="21">
        <v>751</v>
      </c>
      <c r="V9" s="21">
        <v>714</v>
      </c>
      <c r="W9" s="21">
        <v>715</v>
      </c>
      <c r="X9" s="21">
        <v>704</v>
      </c>
      <c r="Y9" s="21">
        <v>704</v>
      </c>
      <c r="Z9" s="21">
        <v>710</v>
      </c>
      <c r="AA9" s="21">
        <v>716</v>
      </c>
      <c r="AB9" s="21">
        <v>764</v>
      </c>
      <c r="AC9" s="21">
        <v>809</v>
      </c>
      <c r="AD9" s="21">
        <v>850</v>
      </c>
      <c r="AE9" s="21">
        <v>930</v>
      </c>
      <c r="AF9" s="21">
        <v>965</v>
      </c>
      <c r="AG9" s="21">
        <v>986</v>
      </c>
      <c r="AH9" s="21">
        <v>991</v>
      </c>
      <c r="AI9" s="21">
        <v>1008</v>
      </c>
      <c r="AJ9" s="21">
        <v>1065</v>
      </c>
      <c r="AK9" s="21">
        <v>1032</v>
      </c>
      <c r="AL9" s="21">
        <v>1055</v>
      </c>
      <c r="AM9" s="21">
        <v>1904</v>
      </c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19"/>
      <c r="AY9" s="19"/>
      <c r="AZ9" s="19"/>
      <c r="BA9" s="19"/>
      <c r="BB9" s="19"/>
      <c r="BC9" s="19"/>
      <c r="BD9" s="19"/>
    </row>
    <row r="10" spans="2:56" s="1" customFormat="1" ht="13.5">
      <c r="B10" s="2" t="s">
        <v>175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21">
        <v>50</v>
      </c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19"/>
      <c r="AY10" s="19"/>
      <c r="AZ10" s="19"/>
      <c r="BA10" s="19"/>
      <c r="BB10" s="19"/>
      <c r="BC10" s="19"/>
      <c r="BD10" s="19"/>
    </row>
    <row r="11" spans="2:56" s="1" customFormat="1" ht="13.5">
      <c r="B11" s="2" t="s">
        <v>46</v>
      </c>
      <c r="C11" s="34"/>
      <c r="D11" s="34"/>
      <c r="E11" s="34"/>
      <c r="F11" s="34"/>
      <c r="G11" s="34"/>
      <c r="H11" s="34"/>
      <c r="I11" s="34"/>
      <c r="J11" s="21">
        <v>366</v>
      </c>
      <c r="K11" s="21">
        <v>356</v>
      </c>
      <c r="L11" s="21">
        <v>401</v>
      </c>
      <c r="M11" s="21">
        <v>459</v>
      </c>
      <c r="N11" s="21">
        <v>527</v>
      </c>
      <c r="O11" s="21">
        <v>575</v>
      </c>
      <c r="P11" s="21">
        <v>707</v>
      </c>
      <c r="Q11" s="21">
        <v>642</v>
      </c>
      <c r="R11" s="21">
        <v>694</v>
      </c>
      <c r="S11" s="21">
        <v>834</v>
      </c>
      <c r="T11" s="21">
        <v>731</v>
      </c>
      <c r="U11" s="21">
        <v>773</v>
      </c>
      <c r="V11" s="21">
        <v>855</v>
      </c>
      <c r="W11" s="21">
        <v>788</v>
      </c>
      <c r="X11" s="21">
        <v>889</v>
      </c>
      <c r="Y11" s="21">
        <v>863</v>
      </c>
      <c r="Z11" s="21">
        <v>856</v>
      </c>
      <c r="AA11" s="21">
        <v>903</v>
      </c>
      <c r="AB11" s="21">
        <v>867</v>
      </c>
      <c r="AC11" s="21">
        <v>951</v>
      </c>
      <c r="AD11" s="21">
        <v>1051</v>
      </c>
      <c r="AE11" s="21">
        <v>1042</v>
      </c>
      <c r="AF11" s="21">
        <v>1096</v>
      </c>
      <c r="AG11" s="21">
        <v>1201</v>
      </c>
      <c r="AH11" s="21">
        <v>1123</v>
      </c>
      <c r="AI11" s="21">
        <v>1177</v>
      </c>
      <c r="AJ11" s="21">
        <v>1350</v>
      </c>
      <c r="AK11" s="21">
        <v>1306</v>
      </c>
      <c r="AL11" s="21">
        <v>1326</v>
      </c>
      <c r="AM11" s="21">
        <v>1257</v>
      </c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19"/>
      <c r="AY11" s="19"/>
      <c r="AZ11" s="19"/>
      <c r="BA11" s="19"/>
      <c r="BB11" s="19"/>
      <c r="BC11" s="19"/>
      <c r="BD11" s="19"/>
    </row>
    <row r="12" spans="1:56" s="1" customFormat="1" ht="13.5">
      <c r="A12" s="1">
        <v>3</v>
      </c>
      <c r="B12" s="2" t="s">
        <v>42</v>
      </c>
      <c r="C12" s="21">
        <v>121</v>
      </c>
      <c r="D12" s="21">
        <v>132</v>
      </c>
      <c r="E12" s="21">
        <v>153</v>
      </c>
      <c r="F12" s="21">
        <v>175</v>
      </c>
      <c r="G12" s="21">
        <v>188</v>
      </c>
      <c r="H12" s="21">
        <v>217</v>
      </c>
      <c r="I12" s="21">
        <v>249</v>
      </c>
      <c r="J12" s="21">
        <v>334</v>
      </c>
      <c r="K12" s="21">
        <v>338</v>
      </c>
      <c r="L12" s="21">
        <v>363</v>
      </c>
      <c r="M12" s="21">
        <v>432</v>
      </c>
      <c r="N12" s="21">
        <v>537</v>
      </c>
      <c r="O12" s="21">
        <v>585</v>
      </c>
      <c r="P12" s="21">
        <v>639</v>
      </c>
      <c r="Q12" s="21">
        <v>660</v>
      </c>
      <c r="R12" s="21">
        <v>704</v>
      </c>
      <c r="S12" s="21">
        <v>705</v>
      </c>
      <c r="T12" s="21">
        <v>737</v>
      </c>
      <c r="U12" s="21">
        <v>803</v>
      </c>
      <c r="V12" s="21">
        <v>827</v>
      </c>
      <c r="W12" s="21">
        <v>839</v>
      </c>
      <c r="X12" s="21">
        <v>847</v>
      </c>
      <c r="Y12" s="21">
        <v>899</v>
      </c>
      <c r="Z12" s="21">
        <v>925</v>
      </c>
      <c r="AA12" s="21">
        <v>972</v>
      </c>
      <c r="AB12" s="21">
        <v>1020</v>
      </c>
      <c r="AC12" s="21">
        <v>1055</v>
      </c>
      <c r="AD12" s="21">
        <v>1143</v>
      </c>
      <c r="AE12" s="21">
        <v>1209</v>
      </c>
      <c r="AF12" s="21">
        <v>1305</v>
      </c>
      <c r="AG12" s="21">
        <v>1358</v>
      </c>
      <c r="AH12" s="21">
        <v>1435</v>
      </c>
      <c r="AI12" s="21">
        <v>1439</v>
      </c>
      <c r="AJ12" s="21">
        <v>1516</v>
      </c>
      <c r="AK12" s="21">
        <v>2147</v>
      </c>
      <c r="AL12" s="21">
        <v>2200</v>
      </c>
      <c r="AM12" s="21">
        <v>1896</v>
      </c>
      <c r="AN12" s="21">
        <v>2328</v>
      </c>
      <c r="AO12" s="21">
        <v>2271</v>
      </c>
      <c r="AP12" s="21">
        <v>2230</v>
      </c>
      <c r="AQ12" s="21">
        <v>2164</v>
      </c>
      <c r="AR12" s="21">
        <v>2166</v>
      </c>
      <c r="AS12" s="21">
        <v>2186</v>
      </c>
      <c r="AT12" s="21">
        <v>2165</v>
      </c>
      <c r="AU12" s="21">
        <v>2448</v>
      </c>
      <c r="AV12" s="21">
        <v>2400</v>
      </c>
      <c r="AW12" s="33">
        <v>2358</v>
      </c>
      <c r="AX12" s="19">
        <v>2194</v>
      </c>
      <c r="AY12" s="19">
        <v>1997</v>
      </c>
      <c r="AZ12" s="19">
        <v>2047</v>
      </c>
      <c r="BA12" s="44">
        <v>2126.221</v>
      </c>
      <c r="BB12" s="44">
        <v>2126.06</v>
      </c>
      <c r="BC12" s="44">
        <v>2127</v>
      </c>
      <c r="BD12" s="44">
        <v>2327</v>
      </c>
    </row>
    <row r="13" spans="2:56" s="1" customFormat="1" ht="13.5">
      <c r="B13" s="2" t="s">
        <v>51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>
        <v>84527</v>
      </c>
      <c r="AO13" s="34">
        <v>77593</v>
      </c>
      <c r="AP13" s="34">
        <v>80061</v>
      </c>
      <c r="AQ13" s="34">
        <v>80144</v>
      </c>
      <c r="AR13" s="34">
        <v>82793</v>
      </c>
      <c r="AS13" s="34">
        <v>74912</v>
      </c>
      <c r="AT13" s="34">
        <v>73097</v>
      </c>
      <c r="AU13" s="34">
        <v>70834</v>
      </c>
      <c r="AV13" s="34">
        <v>70868</v>
      </c>
      <c r="AW13" s="33">
        <v>60995</v>
      </c>
      <c r="AX13" s="19">
        <v>53073</v>
      </c>
      <c r="AY13" s="19">
        <v>56332</v>
      </c>
      <c r="AZ13" s="35">
        <v>49497</v>
      </c>
      <c r="BA13" s="44">
        <v>49257.507</v>
      </c>
      <c r="BB13" s="49">
        <v>45912</v>
      </c>
      <c r="BC13" s="44">
        <v>47349</v>
      </c>
      <c r="BD13" s="44">
        <v>56134</v>
      </c>
    </row>
    <row r="14" spans="1:56" s="1" customFormat="1" ht="13.5">
      <c r="A14" s="1">
        <v>17</v>
      </c>
      <c r="B14" s="2" t="s">
        <v>162</v>
      </c>
      <c r="C14" s="21">
        <v>857</v>
      </c>
      <c r="D14" s="21">
        <v>797</v>
      </c>
      <c r="E14" s="21">
        <v>876</v>
      </c>
      <c r="F14" s="21">
        <v>1179</v>
      </c>
      <c r="G14" s="21">
        <v>1475</v>
      </c>
      <c r="H14" s="21">
        <v>1038</v>
      </c>
      <c r="I14" s="21">
        <v>1304</v>
      </c>
      <c r="J14" s="21">
        <v>1472</v>
      </c>
      <c r="K14" s="21">
        <v>1659</v>
      </c>
      <c r="L14" s="21">
        <v>2834</v>
      </c>
      <c r="M14" s="21">
        <v>2953</v>
      </c>
      <c r="N14" s="21">
        <v>5851</v>
      </c>
      <c r="O14" s="21">
        <v>5384</v>
      </c>
      <c r="P14" s="21">
        <v>5445</v>
      </c>
      <c r="Q14" s="21">
        <v>6045</v>
      </c>
      <c r="R14" s="21">
        <v>5622</v>
      </c>
      <c r="S14" s="21">
        <v>5540</v>
      </c>
      <c r="T14" s="21">
        <v>4712</v>
      </c>
      <c r="U14" s="21">
        <v>4416</v>
      </c>
      <c r="V14" s="21">
        <v>4331</v>
      </c>
      <c r="W14" s="21">
        <v>4535</v>
      </c>
      <c r="X14" s="21">
        <v>14258</v>
      </c>
      <c r="Y14" s="21">
        <v>24667</v>
      </c>
      <c r="Z14" s="21">
        <v>29046</v>
      </c>
      <c r="AA14" s="21">
        <v>30282</v>
      </c>
      <c r="AB14" s="21">
        <v>30864</v>
      </c>
      <c r="AC14" s="21">
        <v>30657</v>
      </c>
      <c r="AD14" s="21">
        <v>33904</v>
      </c>
      <c r="AE14" s="21">
        <v>32733</v>
      </c>
      <c r="AF14" s="21">
        <v>34971</v>
      </c>
      <c r="AG14" s="21">
        <v>34966</v>
      </c>
      <c r="AH14" s="21">
        <v>39536</v>
      </c>
      <c r="AI14" s="21">
        <v>47198</v>
      </c>
      <c r="AJ14" s="21">
        <v>57677</v>
      </c>
      <c r="AK14" s="21">
        <v>60547</v>
      </c>
      <c r="AL14" s="21">
        <v>74375</v>
      </c>
      <c r="AM14" s="21">
        <v>82116</v>
      </c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20"/>
      <c r="AY14" s="20"/>
      <c r="AZ14" s="20"/>
      <c r="BA14" s="20"/>
      <c r="BB14" s="50"/>
      <c r="BC14" s="20"/>
      <c r="BD14" s="20"/>
    </row>
    <row r="15" spans="1:56" s="1" customFormat="1" ht="13.5">
      <c r="A15" s="1">
        <v>20</v>
      </c>
      <c r="B15" s="2" t="s">
        <v>163</v>
      </c>
      <c r="C15" s="21">
        <v>75</v>
      </c>
      <c r="D15" s="21">
        <v>87</v>
      </c>
      <c r="E15" s="21">
        <v>92</v>
      </c>
      <c r="F15" s="21">
        <v>104</v>
      </c>
      <c r="G15" s="21">
        <v>117</v>
      </c>
      <c r="H15" s="21">
        <v>131</v>
      </c>
      <c r="I15" s="21">
        <v>148</v>
      </c>
      <c r="J15" s="21">
        <v>158</v>
      </c>
      <c r="K15" s="21">
        <v>180</v>
      </c>
      <c r="L15" s="21">
        <v>199</v>
      </c>
      <c r="M15" s="21">
        <v>230</v>
      </c>
      <c r="N15" s="21">
        <v>280</v>
      </c>
      <c r="O15" s="21">
        <v>383</v>
      </c>
      <c r="P15" s="21">
        <v>412</v>
      </c>
      <c r="Q15" s="21">
        <v>422</v>
      </c>
      <c r="R15" s="21">
        <v>458</v>
      </c>
      <c r="S15" s="21">
        <v>472</v>
      </c>
      <c r="T15" s="21">
        <v>493</v>
      </c>
      <c r="U15" s="21">
        <v>504</v>
      </c>
      <c r="V15" s="21">
        <v>497</v>
      </c>
      <c r="W15" s="21">
        <v>512</v>
      </c>
      <c r="X15" s="21">
        <v>515</v>
      </c>
      <c r="Y15" s="21">
        <v>527</v>
      </c>
      <c r="Z15" s="21">
        <v>536</v>
      </c>
      <c r="AA15" s="21">
        <v>543</v>
      </c>
      <c r="AB15" s="21">
        <v>555</v>
      </c>
      <c r="AC15" s="21">
        <v>565</v>
      </c>
      <c r="AD15" s="21">
        <v>616</v>
      </c>
      <c r="AE15" s="21">
        <v>631</v>
      </c>
      <c r="AF15" s="21">
        <v>658</v>
      </c>
      <c r="AG15" s="21">
        <v>692</v>
      </c>
      <c r="AH15" s="21">
        <v>727</v>
      </c>
      <c r="AI15" s="21">
        <v>758</v>
      </c>
      <c r="AJ15" s="21">
        <v>771</v>
      </c>
      <c r="AK15" s="21">
        <v>866</v>
      </c>
      <c r="AL15" s="21">
        <v>1026</v>
      </c>
      <c r="AM15" s="21">
        <v>2866</v>
      </c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20"/>
      <c r="AY15" s="20"/>
      <c r="AZ15" s="20"/>
      <c r="BA15" s="20"/>
      <c r="BB15" s="50"/>
      <c r="BC15" s="20"/>
      <c r="BD15" s="20"/>
    </row>
    <row r="16" spans="1:56" s="1" customFormat="1" ht="13.5">
      <c r="A16" s="1">
        <v>9</v>
      </c>
      <c r="B16" s="2" t="s">
        <v>44</v>
      </c>
      <c r="C16" s="21">
        <v>122</v>
      </c>
      <c r="D16" s="21">
        <v>130</v>
      </c>
      <c r="E16" s="21">
        <v>152</v>
      </c>
      <c r="F16" s="21">
        <v>159</v>
      </c>
      <c r="G16" s="21">
        <v>179</v>
      </c>
      <c r="H16" s="21">
        <v>187</v>
      </c>
      <c r="I16" s="21">
        <v>231</v>
      </c>
      <c r="J16" s="21">
        <v>280</v>
      </c>
      <c r="K16" s="21">
        <v>305</v>
      </c>
      <c r="L16" s="21">
        <v>351</v>
      </c>
      <c r="M16" s="21">
        <v>392</v>
      </c>
      <c r="N16" s="21">
        <v>542</v>
      </c>
      <c r="O16" s="21">
        <v>567</v>
      </c>
      <c r="P16" s="21">
        <v>620</v>
      </c>
      <c r="Q16" s="21">
        <v>666</v>
      </c>
      <c r="R16" s="21">
        <v>685</v>
      </c>
      <c r="S16" s="21">
        <v>708</v>
      </c>
      <c r="T16" s="21">
        <v>736</v>
      </c>
      <c r="U16" s="21">
        <v>766</v>
      </c>
      <c r="V16" s="21">
        <v>757</v>
      </c>
      <c r="W16" s="21">
        <v>775</v>
      </c>
      <c r="X16" s="21">
        <v>787</v>
      </c>
      <c r="Y16" s="21">
        <v>808</v>
      </c>
      <c r="Z16" s="21">
        <v>806</v>
      </c>
      <c r="AA16" s="21">
        <v>849</v>
      </c>
      <c r="AB16" s="21">
        <v>871</v>
      </c>
      <c r="AC16" s="21">
        <v>939</v>
      </c>
      <c r="AD16" s="21">
        <v>1006</v>
      </c>
      <c r="AE16" s="21">
        <v>1063</v>
      </c>
      <c r="AF16" s="21">
        <v>1141</v>
      </c>
      <c r="AG16" s="21">
        <v>1353</v>
      </c>
      <c r="AH16" s="21">
        <v>1433</v>
      </c>
      <c r="AI16" s="21">
        <v>1437</v>
      </c>
      <c r="AJ16" s="21">
        <v>2014</v>
      </c>
      <c r="AK16" s="21">
        <v>2062</v>
      </c>
      <c r="AL16" s="21">
        <v>2094</v>
      </c>
      <c r="AM16" s="21">
        <v>2068</v>
      </c>
      <c r="AN16" s="21">
        <v>2340</v>
      </c>
      <c r="AO16" s="21">
        <v>2207</v>
      </c>
      <c r="AP16" s="21">
        <v>2178</v>
      </c>
      <c r="AQ16" s="21">
        <v>2167</v>
      </c>
      <c r="AR16" s="21">
        <v>2162</v>
      </c>
      <c r="AS16" s="21">
        <v>2081</v>
      </c>
      <c r="AT16" s="21">
        <v>2011</v>
      </c>
      <c r="AU16" s="21">
        <v>6327</v>
      </c>
      <c r="AV16" s="21">
        <v>6350</v>
      </c>
      <c r="AW16" s="33">
        <v>6354</v>
      </c>
      <c r="AX16" s="20">
        <v>6435</v>
      </c>
      <c r="AY16" s="20">
        <v>5227</v>
      </c>
      <c r="AZ16" s="20">
        <v>5567</v>
      </c>
      <c r="BA16" s="44">
        <v>6840.689</v>
      </c>
      <c r="BB16" s="49">
        <v>5913.657</v>
      </c>
      <c r="BC16" s="44">
        <v>1809</v>
      </c>
      <c r="BD16" s="44">
        <v>2844</v>
      </c>
    </row>
    <row r="17" spans="1:56" s="1" customFormat="1" ht="13.5">
      <c r="A17" s="1">
        <v>10</v>
      </c>
      <c r="B17" s="2" t="s">
        <v>45</v>
      </c>
      <c r="C17" s="21">
        <v>73</v>
      </c>
      <c r="D17" s="21">
        <v>76</v>
      </c>
      <c r="E17" s="21">
        <v>93</v>
      </c>
      <c r="F17" s="21">
        <v>97</v>
      </c>
      <c r="G17" s="21">
        <v>111</v>
      </c>
      <c r="H17" s="21">
        <v>161</v>
      </c>
      <c r="I17" s="21">
        <v>169</v>
      </c>
      <c r="J17" s="21">
        <v>192</v>
      </c>
      <c r="K17" s="21">
        <v>287</v>
      </c>
      <c r="L17" s="21">
        <v>324</v>
      </c>
      <c r="M17" s="21">
        <v>475</v>
      </c>
      <c r="N17" s="21">
        <v>730</v>
      </c>
      <c r="O17" s="21">
        <v>915</v>
      </c>
      <c r="P17" s="21">
        <v>2147</v>
      </c>
      <c r="Q17" s="21">
        <v>2653</v>
      </c>
      <c r="R17" s="21">
        <v>2569</v>
      </c>
      <c r="S17" s="21">
        <v>3883</v>
      </c>
      <c r="T17" s="21">
        <v>4150</v>
      </c>
      <c r="U17" s="21">
        <v>5171</v>
      </c>
      <c r="V17" s="21">
        <v>5608</v>
      </c>
      <c r="W17" s="21">
        <v>5985</v>
      </c>
      <c r="X17" s="21">
        <v>6266</v>
      </c>
      <c r="Y17" s="21">
        <v>6594</v>
      </c>
      <c r="Z17" s="21">
        <v>6298</v>
      </c>
      <c r="AA17" s="21">
        <v>6417</v>
      </c>
      <c r="AB17" s="21">
        <v>6408</v>
      </c>
      <c r="AC17" s="21">
        <v>7095</v>
      </c>
      <c r="AD17" s="21">
        <v>8160</v>
      </c>
      <c r="AE17" s="21">
        <v>8251</v>
      </c>
      <c r="AF17" s="21">
        <v>9533</v>
      </c>
      <c r="AG17" s="21">
        <v>9467</v>
      </c>
      <c r="AH17" s="21">
        <v>10866</v>
      </c>
      <c r="AI17" s="21">
        <v>12080</v>
      </c>
      <c r="AJ17" s="21">
        <v>12987</v>
      </c>
      <c r="AK17" s="21">
        <v>12432</v>
      </c>
      <c r="AL17" s="21">
        <v>13742</v>
      </c>
      <c r="AM17" s="21">
        <v>11331</v>
      </c>
      <c r="AN17" s="21">
        <v>11153</v>
      </c>
      <c r="AO17" s="21">
        <v>9989</v>
      </c>
      <c r="AP17" s="21">
        <v>10403</v>
      </c>
      <c r="AQ17" s="21">
        <v>10345</v>
      </c>
      <c r="AR17" s="21">
        <v>10928</v>
      </c>
      <c r="AS17" s="21">
        <v>10981</v>
      </c>
      <c r="AT17" s="21">
        <v>11515</v>
      </c>
      <c r="AU17" s="21">
        <v>11934</v>
      </c>
      <c r="AV17" s="21">
        <v>12627</v>
      </c>
      <c r="AW17" s="33">
        <v>11769</v>
      </c>
      <c r="AX17" s="20">
        <v>11626</v>
      </c>
      <c r="AY17" s="20">
        <v>11793</v>
      </c>
      <c r="AZ17" s="20">
        <v>10580</v>
      </c>
      <c r="BA17" s="45">
        <v>10261.831</v>
      </c>
      <c r="BB17" s="51">
        <v>10774</v>
      </c>
      <c r="BC17" s="45">
        <v>11302</v>
      </c>
      <c r="BD17" s="45">
        <v>6047</v>
      </c>
    </row>
    <row r="18" spans="1:56" s="1" customFormat="1" ht="13.5">
      <c r="A18" s="1">
        <v>11</v>
      </c>
      <c r="B18" s="2" t="s">
        <v>179</v>
      </c>
      <c r="C18" s="21">
        <v>2145</v>
      </c>
      <c r="D18" s="21">
        <v>237</v>
      </c>
      <c r="E18" s="21">
        <v>103</v>
      </c>
      <c r="F18" s="21">
        <v>111</v>
      </c>
      <c r="G18" s="21">
        <v>118</v>
      </c>
      <c r="H18" s="21">
        <v>124</v>
      </c>
      <c r="I18" s="21">
        <v>139</v>
      </c>
      <c r="J18" s="21">
        <v>150</v>
      </c>
      <c r="K18" s="21">
        <v>161</v>
      </c>
      <c r="L18" s="21">
        <v>183</v>
      </c>
      <c r="M18" s="21">
        <v>204</v>
      </c>
      <c r="N18" s="21">
        <v>251</v>
      </c>
      <c r="O18" s="21">
        <v>259</v>
      </c>
      <c r="P18" s="21">
        <v>668</v>
      </c>
      <c r="Q18" s="21">
        <v>772</v>
      </c>
      <c r="R18" s="21">
        <v>801</v>
      </c>
      <c r="S18" s="21">
        <v>803</v>
      </c>
      <c r="T18" s="21">
        <v>827</v>
      </c>
      <c r="U18" s="21">
        <v>857</v>
      </c>
      <c r="V18" s="21">
        <v>854</v>
      </c>
      <c r="W18" s="21">
        <v>873</v>
      </c>
      <c r="X18" s="21">
        <v>896</v>
      </c>
      <c r="Y18" s="21">
        <v>938</v>
      </c>
      <c r="Z18" s="21">
        <v>1009</v>
      </c>
      <c r="AA18" s="21">
        <v>978</v>
      </c>
      <c r="AB18" s="21">
        <v>1087</v>
      </c>
      <c r="AC18" s="21">
        <v>1087</v>
      </c>
      <c r="AD18" s="21">
        <v>1193</v>
      </c>
      <c r="AE18" s="21">
        <v>1434</v>
      </c>
      <c r="AF18" s="21">
        <v>1542</v>
      </c>
      <c r="AG18" s="21">
        <v>2652</v>
      </c>
      <c r="AH18" s="21">
        <v>2526</v>
      </c>
      <c r="AI18" s="21">
        <v>1859</v>
      </c>
      <c r="AJ18" s="21">
        <v>2170</v>
      </c>
      <c r="AK18" s="21">
        <v>2405</v>
      </c>
      <c r="AL18" s="21">
        <v>2342</v>
      </c>
      <c r="AM18" s="21">
        <v>2333</v>
      </c>
      <c r="AN18" s="21">
        <v>3502</v>
      </c>
      <c r="AO18" s="21">
        <v>3238</v>
      </c>
      <c r="AP18" s="21">
        <v>1650</v>
      </c>
      <c r="AQ18" s="21">
        <v>1547</v>
      </c>
      <c r="AR18" s="21">
        <v>1543</v>
      </c>
      <c r="AS18" s="21">
        <v>1601</v>
      </c>
      <c r="AT18" s="21">
        <v>1541</v>
      </c>
      <c r="AU18" s="21">
        <v>1504</v>
      </c>
      <c r="AV18" s="21">
        <v>1470</v>
      </c>
      <c r="AW18" s="33">
        <v>1386</v>
      </c>
      <c r="AX18" s="20">
        <v>1341</v>
      </c>
      <c r="AY18" s="20">
        <v>1364</v>
      </c>
      <c r="AZ18" s="20">
        <v>1282</v>
      </c>
      <c r="BA18" s="45">
        <v>1275.934</v>
      </c>
      <c r="BB18" s="51">
        <v>1277.378</v>
      </c>
      <c r="BC18" s="45">
        <v>1301</v>
      </c>
      <c r="BD18" s="45">
        <v>1270</v>
      </c>
    </row>
    <row r="19" spans="1:56" s="1" customFormat="1" ht="13.5">
      <c r="A19" s="1">
        <v>12</v>
      </c>
      <c r="B19" s="2" t="s">
        <v>52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21">
        <v>2212062</v>
      </c>
      <c r="AO19" s="21">
        <v>2265813</v>
      </c>
      <c r="AP19" s="21">
        <v>2290193</v>
      </c>
      <c r="AQ19" s="21">
        <v>2283991</v>
      </c>
      <c r="AR19" s="21">
        <v>2305603</v>
      </c>
      <c r="AS19" s="21">
        <v>2303698</v>
      </c>
      <c r="AT19" s="21">
        <v>2312124</v>
      </c>
      <c r="AU19" s="21">
        <v>2318218</v>
      </c>
      <c r="AV19" s="21">
        <v>2341343</v>
      </c>
      <c r="AW19" s="33">
        <v>2323553</v>
      </c>
      <c r="AX19" s="20">
        <v>2449367</v>
      </c>
      <c r="AY19" s="20">
        <v>2465699</v>
      </c>
      <c r="AZ19" s="20">
        <v>2315081</v>
      </c>
      <c r="BA19" s="44">
        <v>2311844.541</v>
      </c>
      <c r="BB19" s="49">
        <v>2280078.82</v>
      </c>
      <c r="BC19" s="44">
        <v>2246345</v>
      </c>
      <c r="BD19" s="44">
        <v>2250769</v>
      </c>
    </row>
    <row r="20" spans="2:56" s="1" customFormat="1" ht="13.5">
      <c r="B20" s="2" t="s">
        <v>165</v>
      </c>
      <c r="C20" s="21">
        <v>63078</v>
      </c>
      <c r="D20" s="21">
        <v>72277</v>
      </c>
      <c r="E20" s="21">
        <v>87520</v>
      </c>
      <c r="F20" s="21">
        <v>101295</v>
      </c>
      <c r="G20" s="21">
        <v>111495</v>
      </c>
      <c r="H20" s="21">
        <v>123137</v>
      </c>
      <c r="I20" s="21">
        <v>142077</v>
      </c>
      <c r="J20" s="21">
        <v>164220</v>
      </c>
      <c r="K20" s="21">
        <v>196453</v>
      </c>
      <c r="L20" s="21">
        <v>237047</v>
      </c>
      <c r="M20" s="21">
        <v>271228</v>
      </c>
      <c r="N20" s="21">
        <v>354141</v>
      </c>
      <c r="O20" s="21">
        <v>401951</v>
      </c>
      <c r="P20" s="21">
        <v>464206</v>
      </c>
      <c r="Q20" s="21">
        <v>535060</v>
      </c>
      <c r="R20" s="21">
        <v>602589</v>
      </c>
      <c r="S20" s="21">
        <v>642268</v>
      </c>
      <c r="T20" s="21">
        <v>686995</v>
      </c>
      <c r="U20" s="21">
        <v>716829</v>
      </c>
      <c r="V20" s="21">
        <v>709242</v>
      </c>
      <c r="W20" s="21">
        <v>714760</v>
      </c>
      <c r="X20" s="21">
        <v>713789</v>
      </c>
      <c r="Y20" s="21">
        <v>745591</v>
      </c>
      <c r="Z20" s="21">
        <v>780174</v>
      </c>
      <c r="AA20" s="21">
        <v>812954</v>
      </c>
      <c r="AB20" s="21">
        <v>854322</v>
      </c>
      <c r="AC20" s="21">
        <v>894301</v>
      </c>
      <c r="AD20" s="21">
        <v>936324</v>
      </c>
      <c r="AE20" s="21">
        <v>992108</v>
      </c>
      <c r="AF20" s="21">
        <v>1046345</v>
      </c>
      <c r="AG20" s="21">
        <v>1100356</v>
      </c>
      <c r="AH20" s="21">
        <v>1157384</v>
      </c>
      <c r="AI20" s="21">
        <v>1241241</v>
      </c>
      <c r="AJ20" s="21">
        <v>1288963</v>
      </c>
      <c r="AK20" s="21">
        <v>1311084</v>
      </c>
      <c r="AL20" s="21">
        <v>1348729</v>
      </c>
      <c r="AM20" s="21">
        <v>1370438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33"/>
      <c r="AX20" s="20"/>
      <c r="AY20" s="20"/>
      <c r="AZ20" s="20"/>
      <c r="BA20" s="20"/>
      <c r="BB20" s="50"/>
      <c r="BC20" s="20"/>
      <c r="BD20" s="20"/>
    </row>
    <row r="21" spans="1:56" s="1" customFormat="1" ht="13.5">
      <c r="A21" s="1">
        <v>7</v>
      </c>
      <c r="B21" s="2" t="s">
        <v>164</v>
      </c>
      <c r="C21" s="21">
        <v>14640</v>
      </c>
      <c r="D21" s="21">
        <v>16822</v>
      </c>
      <c r="E21" s="21">
        <v>20404</v>
      </c>
      <c r="F21" s="21">
        <v>24196</v>
      </c>
      <c r="G21" s="21">
        <v>31837</v>
      </c>
      <c r="H21" s="21">
        <v>44338</v>
      </c>
      <c r="I21" s="21">
        <v>60136</v>
      </c>
      <c r="J21" s="21">
        <v>70790</v>
      </c>
      <c r="K21" s="21">
        <v>88949</v>
      </c>
      <c r="L21" s="21">
        <v>108273</v>
      </c>
      <c r="M21" s="21">
        <v>133340</v>
      </c>
      <c r="N21" s="21">
        <v>169857</v>
      </c>
      <c r="O21" s="21">
        <v>196145</v>
      </c>
      <c r="P21" s="21">
        <v>224263</v>
      </c>
      <c r="Q21" s="21">
        <v>251481</v>
      </c>
      <c r="R21" s="21">
        <v>288156</v>
      </c>
      <c r="S21" s="21">
        <v>334898</v>
      </c>
      <c r="T21" s="21">
        <v>363365</v>
      </c>
      <c r="U21" s="21">
        <v>380420</v>
      </c>
      <c r="V21" s="21">
        <v>392311</v>
      </c>
      <c r="W21" s="21">
        <v>401833</v>
      </c>
      <c r="X21" s="21">
        <v>413337</v>
      </c>
      <c r="Y21" s="21">
        <v>420342</v>
      </c>
      <c r="Z21" s="21">
        <v>432525</v>
      </c>
      <c r="AA21" s="21">
        <v>440193</v>
      </c>
      <c r="AB21" s="21">
        <v>466623</v>
      </c>
      <c r="AC21" s="21">
        <v>494775</v>
      </c>
      <c r="AD21" s="21">
        <v>522561</v>
      </c>
      <c r="AE21" s="21">
        <v>551778</v>
      </c>
      <c r="AF21" s="21">
        <v>581577</v>
      </c>
      <c r="AG21" s="21">
        <v>605238</v>
      </c>
      <c r="AH21" s="21">
        <v>646120</v>
      </c>
      <c r="AI21" s="21">
        <v>692800</v>
      </c>
      <c r="AJ21" s="21">
        <v>734486</v>
      </c>
      <c r="AK21" s="21">
        <v>740132</v>
      </c>
      <c r="AL21" s="21">
        <v>773837</v>
      </c>
      <c r="AM21" s="21">
        <v>770277</v>
      </c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19"/>
      <c r="AY21" s="19"/>
      <c r="AZ21" s="19"/>
      <c r="BA21" s="19"/>
      <c r="BB21" s="52"/>
      <c r="BC21" s="19"/>
      <c r="BD21" s="19"/>
    </row>
    <row r="22" spans="1:56" s="1" customFormat="1" ht="13.5">
      <c r="A22" s="1">
        <v>13</v>
      </c>
      <c r="B22" s="2" t="s">
        <v>53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21">
        <v>123894</v>
      </c>
      <c r="AO22" s="21">
        <v>128052</v>
      </c>
      <c r="AP22" s="21">
        <v>133994</v>
      </c>
      <c r="AQ22" s="21">
        <v>129020</v>
      </c>
      <c r="AR22" s="21">
        <v>129076</v>
      </c>
      <c r="AS22" s="21">
        <v>130768</v>
      </c>
      <c r="AT22" s="21">
        <v>131529</v>
      </c>
      <c r="AU22" s="21">
        <v>136424</v>
      </c>
      <c r="AV22" s="21">
        <v>135081</v>
      </c>
      <c r="AW22" s="33">
        <v>154119</v>
      </c>
      <c r="AX22" s="20">
        <v>150063</v>
      </c>
      <c r="AY22" s="20">
        <v>162582</v>
      </c>
      <c r="AZ22" s="20">
        <v>162637</v>
      </c>
      <c r="BA22" s="44">
        <v>162672.483</v>
      </c>
      <c r="BB22" s="49">
        <v>105475.492</v>
      </c>
      <c r="BC22" s="44">
        <v>106798</v>
      </c>
      <c r="BD22" s="44">
        <v>106731</v>
      </c>
    </row>
    <row r="23" spans="2:56" s="1" customFormat="1" ht="13.5">
      <c r="B23" s="2" t="s">
        <v>166</v>
      </c>
      <c r="C23" s="21">
        <v>3082</v>
      </c>
      <c r="D23" s="21">
        <v>3195</v>
      </c>
      <c r="E23" s="21">
        <v>3541</v>
      </c>
      <c r="F23" s="21">
        <v>4096</v>
      </c>
      <c r="G23" s="21">
        <v>4379</v>
      </c>
      <c r="H23" s="21">
        <v>5028</v>
      </c>
      <c r="I23" s="21">
        <v>5513</v>
      </c>
      <c r="J23" s="21">
        <v>6274</v>
      </c>
      <c r="K23" s="21">
        <v>8142</v>
      </c>
      <c r="L23" s="21">
        <v>12393</v>
      </c>
      <c r="M23" s="21">
        <v>14928</v>
      </c>
      <c r="N23" s="21">
        <v>19669</v>
      </c>
      <c r="O23" s="21">
        <v>23733</v>
      </c>
      <c r="P23" s="21">
        <v>18574</v>
      </c>
      <c r="Q23" s="21">
        <v>20165</v>
      </c>
      <c r="R23" s="21">
        <v>23773</v>
      </c>
      <c r="S23" s="21">
        <v>25103</v>
      </c>
      <c r="T23" s="21">
        <v>27264</v>
      </c>
      <c r="U23" s="21">
        <v>29658</v>
      </c>
      <c r="V23" s="21">
        <v>29313</v>
      </c>
      <c r="W23" s="21">
        <v>31812</v>
      </c>
      <c r="X23" s="21">
        <v>33759</v>
      </c>
      <c r="Y23" s="21">
        <v>36121</v>
      </c>
      <c r="Z23" s="21">
        <v>39761</v>
      </c>
      <c r="AA23" s="21">
        <v>44059</v>
      </c>
      <c r="AB23" s="21">
        <v>48371</v>
      </c>
      <c r="AC23" s="21">
        <v>51242</v>
      </c>
      <c r="AD23" s="21">
        <v>56144</v>
      </c>
      <c r="AE23" s="21">
        <v>61338</v>
      </c>
      <c r="AF23" s="21">
        <v>64343</v>
      </c>
      <c r="AG23" s="21">
        <v>69891</v>
      </c>
      <c r="AH23" s="21">
        <v>70813</v>
      </c>
      <c r="AI23" s="21">
        <v>75146</v>
      </c>
      <c r="AJ23" s="21">
        <v>91512</v>
      </c>
      <c r="AK23" s="21">
        <v>95120</v>
      </c>
      <c r="AL23" s="21">
        <v>101716</v>
      </c>
      <c r="AM23" s="21">
        <v>109492</v>
      </c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19"/>
      <c r="AY23" s="19"/>
      <c r="AZ23" s="19"/>
      <c r="BA23" s="19"/>
      <c r="BB23" s="52"/>
      <c r="BC23" s="19"/>
      <c r="BD23" s="19"/>
    </row>
    <row r="24" spans="1:56" s="1" customFormat="1" ht="13.5">
      <c r="A24" s="1">
        <v>18</v>
      </c>
      <c r="B24" s="2" t="s">
        <v>167</v>
      </c>
      <c r="C24" s="21">
        <v>141</v>
      </c>
      <c r="D24" s="21">
        <v>182</v>
      </c>
      <c r="E24" s="21">
        <v>529</v>
      </c>
      <c r="F24" s="21">
        <v>252</v>
      </c>
      <c r="G24" s="21">
        <v>240</v>
      </c>
      <c r="H24" s="21">
        <v>259</v>
      </c>
      <c r="I24" s="21">
        <v>319</v>
      </c>
      <c r="J24" s="21">
        <v>399</v>
      </c>
      <c r="K24" s="21">
        <v>455</v>
      </c>
      <c r="L24" s="21">
        <v>565</v>
      </c>
      <c r="M24" s="21">
        <v>737</v>
      </c>
      <c r="N24" s="21">
        <v>896</v>
      </c>
      <c r="O24" s="21">
        <v>1034</v>
      </c>
      <c r="P24" s="21">
        <v>1164</v>
      </c>
      <c r="Q24" s="21">
        <v>1287</v>
      </c>
      <c r="R24" s="21">
        <v>1334</v>
      </c>
      <c r="S24" s="21">
        <v>1310</v>
      </c>
      <c r="T24" s="21">
        <v>1367</v>
      </c>
      <c r="U24" s="21">
        <v>1476</v>
      </c>
      <c r="V24" s="21">
        <v>1890</v>
      </c>
      <c r="W24" s="21">
        <v>3821</v>
      </c>
      <c r="X24" s="21">
        <v>2827</v>
      </c>
      <c r="Y24" s="21">
        <v>2970</v>
      </c>
      <c r="Z24" s="21">
        <v>3635</v>
      </c>
      <c r="AA24" s="21">
        <v>3708</v>
      </c>
      <c r="AB24" s="21">
        <v>4557</v>
      </c>
      <c r="AC24" s="21">
        <v>4190</v>
      </c>
      <c r="AD24" s="21">
        <v>5046</v>
      </c>
      <c r="AE24" s="21">
        <v>3787</v>
      </c>
      <c r="AF24" s="21">
        <v>4340</v>
      </c>
      <c r="AG24" s="21">
        <v>4085</v>
      </c>
      <c r="AH24" s="21">
        <v>4529</v>
      </c>
      <c r="AI24" s="21">
        <v>3744</v>
      </c>
      <c r="AJ24" s="21">
        <v>4338</v>
      </c>
      <c r="AK24" s="21">
        <v>3888</v>
      </c>
      <c r="AL24" s="21">
        <v>4378</v>
      </c>
      <c r="AM24" s="21">
        <v>4234</v>
      </c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20"/>
      <c r="AY24" s="20"/>
      <c r="AZ24" s="20"/>
      <c r="BA24" s="20"/>
      <c r="BB24" s="50"/>
      <c r="BC24" s="20"/>
      <c r="BD24" s="20"/>
    </row>
    <row r="25" spans="1:56" s="1" customFormat="1" ht="13.5">
      <c r="A25" s="1">
        <v>14</v>
      </c>
      <c r="B25" s="2" t="s">
        <v>48</v>
      </c>
      <c r="C25" s="21">
        <v>9383</v>
      </c>
      <c r="D25" s="21">
        <v>10183</v>
      </c>
      <c r="E25" s="21">
        <v>10884</v>
      </c>
      <c r="F25" s="21">
        <v>12014</v>
      </c>
      <c r="G25" s="21">
        <v>12970</v>
      </c>
      <c r="H25" s="21">
        <v>14530</v>
      </c>
      <c r="I25" s="21">
        <v>16648</v>
      </c>
      <c r="J25" s="21">
        <v>18782</v>
      </c>
      <c r="K25" s="21">
        <v>21477</v>
      </c>
      <c r="L25" s="21">
        <v>24569</v>
      </c>
      <c r="M25" s="21">
        <v>28082</v>
      </c>
      <c r="N25" s="21">
        <v>35706</v>
      </c>
      <c r="O25" s="21">
        <v>38799</v>
      </c>
      <c r="P25" s="21">
        <v>43152</v>
      </c>
      <c r="Q25" s="21">
        <v>48388</v>
      </c>
      <c r="R25" s="21">
        <v>53811</v>
      </c>
      <c r="S25" s="21">
        <v>56097</v>
      </c>
      <c r="T25" s="21">
        <v>59205</v>
      </c>
      <c r="U25" s="21">
        <v>60147</v>
      </c>
      <c r="V25" s="21">
        <v>58749</v>
      </c>
      <c r="W25" s="21">
        <v>60193</v>
      </c>
      <c r="X25" s="21">
        <v>61266</v>
      </c>
      <c r="Y25" s="21">
        <v>66477</v>
      </c>
      <c r="Z25" s="21">
        <v>66748</v>
      </c>
      <c r="AA25" s="21">
        <v>66642</v>
      </c>
      <c r="AB25" s="21">
        <v>68037</v>
      </c>
      <c r="AC25" s="21">
        <v>70108</v>
      </c>
      <c r="AD25" s="21">
        <v>73557</v>
      </c>
      <c r="AE25" s="21">
        <v>76177</v>
      </c>
      <c r="AF25" s="21">
        <v>81030</v>
      </c>
      <c r="AG25" s="21">
        <v>82660</v>
      </c>
      <c r="AH25" s="21">
        <v>85418</v>
      </c>
      <c r="AI25" s="21">
        <v>94944</v>
      </c>
      <c r="AJ25" s="21">
        <v>100894</v>
      </c>
      <c r="AK25" s="21">
        <v>104501</v>
      </c>
      <c r="AL25" s="21">
        <v>109176</v>
      </c>
      <c r="AM25" s="21">
        <v>115727</v>
      </c>
      <c r="AN25" s="21">
        <v>122517</v>
      </c>
      <c r="AO25" s="21">
        <v>122442</v>
      </c>
      <c r="AP25" s="21">
        <v>118777</v>
      </c>
      <c r="AQ25" s="21">
        <v>119042</v>
      </c>
      <c r="AR25" s="21">
        <v>119102</v>
      </c>
      <c r="AS25" s="21">
        <v>120988</v>
      </c>
      <c r="AT25" s="21">
        <v>129027</v>
      </c>
      <c r="AU25" s="21">
        <v>131585</v>
      </c>
      <c r="AV25" s="21">
        <v>135014</v>
      </c>
      <c r="AW25" s="33">
        <v>125077</v>
      </c>
      <c r="AX25" s="20">
        <v>113774</v>
      </c>
      <c r="AY25" s="20">
        <v>103016</v>
      </c>
      <c r="AZ25" s="20">
        <v>93083</v>
      </c>
      <c r="BA25" s="44">
        <v>97818.062</v>
      </c>
      <c r="BB25" s="49">
        <v>96963.917</v>
      </c>
      <c r="BC25" s="44">
        <v>102200</v>
      </c>
      <c r="BD25" s="44">
        <v>104583</v>
      </c>
    </row>
    <row r="26" spans="1:56" s="1" customFormat="1" ht="13.5">
      <c r="A26" s="1">
        <v>15</v>
      </c>
      <c r="B26" s="2" t="s">
        <v>168</v>
      </c>
      <c r="C26" s="21">
        <v>7892</v>
      </c>
      <c r="D26" s="21">
        <v>8227</v>
      </c>
      <c r="E26" s="21">
        <v>10815</v>
      </c>
      <c r="F26" s="21">
        <v>12207</v>
      </c>
      <c r="G26" s="21">
        <v>14750</v>
      </c>
      <c r="H26" s="21">
        <v>16789</v>
      </c>
      <c r="I26" s="21">
        <v>18795</v>
      </c>
      <c r="J26" s="21">
        <v>21491</v>
      </c>
      <c r="K26" s="21">
        <v>29156</v>
      </c>
      <c r="L26" s="21">
        <v>40914</v>
      </c>
      <c r="M26" s="21">
        <v>56266</v>
      </c>
      <c r="N26" s="21">
        <v>60537</v>
      </c>
      <c r="O26" s="21">
        <v>64842</v>
      </c>
      <c r="P26" s="21">
        <v>65772</v>
      </c>
      <c r="Q26" s="21">
        <v>72030</v>
      </c>
      <c r="R26" s="21">
        <v>108373</v>
      </c>
      <c r="S26" s="21">
        <v>157436</v>
      </c>
      <c r="T26" s="21">
        <v>183084</v>
      </c>
      <c r="U26" s="21">
        <v>177179</v>
      </c>
      <c r="V26" s="21">
        <v>177764</v>
      </c>
      <c r="W26" s="21">
        <v>171487</v>
      </c>
      <c r="X26" s="21">
        <v>198672</v>
      </c>
      <c r="Y26" s="21">
        <v>217557</v>
      </c>
      <c r="Z26" s="21">
        <v>221409</v>
      </c>
      <c r="AA26" s="21">
        <v>221226</v>
      </c>
      <c r="AB26" s="21">
        <v>233649</v>
      </c>
      <c r="AC26" s="21">
        <v>251548</v>
      </c>
      <c r="AD26" s="21">
        <v>255913</v>
      </c>
      <c r="AE26" s="21">
        <v>259223</v>
      </c>
      <c r="AF26" s="21">
        <v>280712</v>
      </c>
      <c r="AG26" s="21">
        <v>283653</v>
      </c>
      <c r="AH26" s="21">
        <v>302553</v>
      </c>
      <c r="AI26" s="21">
        <v>421349</v>
      </c>
      <c r="AJ26" s="21">
        <v>472214</v>
      </c>
      <c r="AK26" s="21">
        <v>492782</v>
      </c>
      <c r="AL26" s="21">
        <v>508272</v>
      </c>
      <c r="AM26" s="21">
        <v>510706</v>
      </c>
      <c r="AN26" s="21">
        <v>561284</v>
      </c>
      <c r="AO26" s="21">
        <v>601042</v>
      </c>
      <c r="AP26" s="21">
        <v>611296</v>
      </c>
      <c r="AQ26" s="21">
        <v>605328</v>
      </c>
      <c r="AR26" s="21">
        <v>590706</v>
      </c>
      <c r="AS26" s="21">
        <v>558089</v>
      </c>
      <c r="AT26" s="21">
        <v>503325</v>
      </c>
      <c r="AU26" s="21">
        <v>512714</v>
      </c>
      <c r="AV26" s="21">
        <v>531554</v>
      </c>
      <c r="AW26" s="33">
        <v>538815</v>
      </c>
      <c r="AX26" s="20">
        <v>586250</v>
      </c>
      <c r="AY26" s="20">
        <v>512674</v>
      </c>
      <c r="AZ26" s="20">
        <v>521187</v>
      </c>
      <c r="BA26" s="44">
        <v>539582.318</v>
      </c>
      <c r="BB26" s="49">
        <v>481661</v>
      </c>
      <c r="BC26" s="44">
        <v>536643</v>
      </c>
      <c r="BD26" s="44">
        <v>544294</v>
      </c>
    </row>
    <row r="27" spans="1:56" s="1" customFormat="1" ht="13.5">
      <c r="A27" s="1">
        <v>16</v>
      </c>
      <c r="B27" s="2" t="s">
        <v>54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21">
        <v>81351</v>
      </c>
      <c r="AO27" s="21">
        <v>82062</v>
      </c>
      <c r="AP27" s="21">
        <v>80659</v>
      </c>
      <c r="AQ27" s="21">
        <v>83699</v>
      </c>
      <c r="AR27" s="21">
        <v>82954</v>
      </c>
      <c r="AS27" s="21">
        <v>78462</v>
      </c>
      <c r="AT27" s="21">
        <v>78538</v>
      </c>
      <c r="AU27" s="21">
        <v>78575</v>
      </c>
      <c r="AV27" s="21">
        <v>77056</v>
      </c>
      <c r="AW27" s="33">
        <v>70626</v>
      </c>
      <c r="AX27" s="20">
        <v>69242</v>
      </c>
      <c r="AY27" s="20">
        <v>70865</v>
      </c>
      <c r="AZ27" s="20">
        <v>68901</v>
      </c>
      <c r="BA27" s="44">
        <v>73345.707</v>
      </c>
      <c r="BB27" s="49">
        <v>73571</v>
      </c>
      <c r="BC27" s="44">
        <v>68583</v>
      </c>
      <c r="BD27" s="44">
        <v>47615</v>
      </c>
    </row>
    <row r="28" spans="1:56" s="1" customFormat="1" ht="13.5">
      <c r="A28" s="1">
        <v>19</v>
      </c>
      <c r="B28" s="2" t="s">
        <v>169</v>
      </c>
      <c r="C28" s="21">
        <v>1799</v>
      </c>
      <c r="D28" s="21">
        <v>1984</v>
      </c>
      <c r="E28" s="21">
        <v>2215</v>
      </c>
      <c r="F28" s="21">
        <v>2459</v>
      </c>
      <c r="G28" s="21">
        <v>2677</v>
      </c>
      <c r="H28" s="21">
        <v>3012</v>
      </c>
      <c r="I28" s="21">
        <v>3387</v>
      </c>
      <c r="J28" s="21">
        <v>3839</v>
      </c>
      <c r="K28" s="21">
        <v>4500</v>
      </c>
      <c r="L28" s="21">
        <v>5198</v>
      </c>
      <c r="M28" s="21">
        <v>2013</v>
      </c>
      <c r="N28" s="21">
        <v>2585</v>
      </c>
      <c r="O28" s="21">
        <v>2878</v>
      </c>
      <c r="P28" s="21">
        <v>3998</v>
      </c>
      <c r="Q28" s="21">
        <v>6191</v>
      </c>
      <c r="R28" s="21">
        <v>8943</v>
      </c>
      <c r="S28" s="21">
        <v>7121</v>
      </c>
      <c r="T28" s="21">
        <v>6518</v>
      </c>
      <c r="U28" s="21">
        <v>6277</v>
      </c>
      <c r="V28" s="21">
        <v>5731</v>
      </c>
      <c r="W28" s="21">
        <v>5889</v>
      </c>
      <c r="X28" s="21">
        <v>5185</v>
      </c>
      <c r="Y28" s="21">
        <v>5817</v>
      </c>
      <c r="Z28" s="21">
        <v>5506</v>
      </c>
      <c r="AA28" s="21">
        <v>5459</v>
      </c>
      <c r="AB28" s="21">
        <v>5689</v>
      </c>
      <c r="AC28" s="21">
        <v>5979</v>
      </c>
      <c r="AD28" s="21">
        <v>6624</v>
      </c>
      <c r="AE28" s="21">
        <v>6936</v>
      </c>
      <c r="AF28" s="21">
        <v>8010</v>
      </c>
      <c r="AG28" s="21">
        <v>8055</v>
      </c>
      <c r="AH28" s="21">
        <v>8276</v>
      </c>
      <c r="AI28" s="21">
        <v>33716</v>
      </c>
      <c r="AJ28" s="21">
        <v>38933</v>
      </c>
      <c r="AK28" s="21">
        <v>39547</v>
      </c>
      <c r="AL28" s="21">
        <v>41277</v>
      </c>
      <c r="AM28" s="21">
        <v>41508</v>
      </c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20"/>
      <c r="AY28" s="20"/>
      <c r="AZ28" s="20"/>
      <c r="BA28" s="20"/>
      <c r="BB28" s="50"/>
      <c r="BC28" s="20"/>
      <c r="BD28" s="20"/>
    </row>
    <row r="29" spans="2:56" s="1" customFormat="1" ht="13.5">
      <c r="B29" s="2" t="s">
        <v>170</v>
      </c>
      <c r="C29" s="21">
        <v>1576</v>
      </c>
      <c r="D29" s="21">
        <v>1765</v>
      </c>
      <c r="E29" s="21">
        <v>1833</v>
      </c>
      <c r="F29" s="21">
        <v>1997</v>
      </c>
      <c r="G29" s="21">
        <v>2085</v>
      </c>
      <c r="H29" s="21">
        <v>2425</v>
      </c>
      <c r="I29" s="21">
        <v>2636</v>
      </c>
      <c r="J29" s="21">
        <v>3134</v>
      </c>
      <c r="K29" s="21">
        <v>3411</v>
      </c>
      <c r="L29" s="21">
        <v>4433</v>
      </c>
      <c r="M29" s="21">
        <v>6497</v>
      </c>
      <c r="N29" s="21">
        <v>9059</v>
      </c>
      <c r="O29" s="21">
        <v>9099</v>
      </c>
      <c r="P29" s="21">
        <v>8865</v>
      </c>
      <c r="Q29" s="21">
        <v>9494</v>
      </c>
      <c r="R29" s="21">
        <v>11968</v>
      </c>
      <c r="S29" s="21">
        <v>12163</v>
      </c>
      <c r="T29" s="21">
        <v>11744</v>
      </c>
      <c r="U29" s="21">
        <v>12470</v>
      </c>
      <c r="V29" s="21">
        <v>14913</v>
      </c>
      <c r="W29" s="21">
        <v>16159</v>
      </c>
      <c r="X29" s="21">
        <v>13139</v>
      </c>
      <c r="Y29" s="21">
        <v>13271</v>
      </c>
      <c r="Z29" s="21">
        <v>14516</v>
      </c>
      <c r="AA29" s="21">
        <v>14627</v>
      </c>
      <c r="AB29" s="21">
        <v>16303</v>
      </c>
      <c r="AC29" s="21">
        <v>17402</v>
      </c>
      <c r="AD29" s="21">
        <v>20514</v>
      </c>
      <c r="AE29" s="21">
        <v>22515</v>
      </c>
      <c r="AF29" s="21">
        <v>24220</v>
      </c>
      <c r="AG29" s="21">
        <v>22932</v>
      </c>
      <c r="AH29" s="21">
        <v>21862</v>
      </c>
      <c r="AI29" s="21">
        <v>23147</v>
      </c>
      <c r="AJ29" s="21">
        <v>23120</v>
      </c>
      <c r="AK29" s="21">
        <v>23051</v>
      </c>
      <c r="AL29" s="21">
        <v>23844</v>
      </c>
      <c r="AM29" s="21">
        <v>21851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33"/>
      <c r="AX29" s="20"/>
      <c r="AY29" s="20"/>
      <c r="AZ29" s="20"/>
      <c r="BA29" s="20"/>
      <c r="BB29" s="50"/>
      <c r="BC29" s="20"/>
      <c r="BD29" s="20"/>
    </row>
    <row r="30" spans="2:56" s="1" customFormat="1" ht="13.5">
      <c r="B30" s="2" t="s">
        <v>176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21">
        <v>298</v>
      </c>
      <c r="Y30" s="21">
        <v>210</v>
      </c>
      <c r="Z30" s="21">
        <v>160</v>
      </c>
      <c r="AA30" s="21">
        <v>105</v>
      </c>
      <c r="AB30" s="21"/>
      <c r="AC30" s="34"/>
      <c r="AD30" s="34"/>
      <c r="AE30" s="34"/>
      <c r="AF30" s="34"/>
      <c r="AG30" s="34"/>
      <c r="AH30" s="34"/>
      <c r="AI30" s="21">
        <v>379</v>
      </c>
      <c r="AJ30" s="21">
        <v>473</v>
      </c>
      <c r="AK30" s="21">
        <v>696</v>
      </c>
      <c r="AL30" s="21">
        <v>855</v>
      </c>
      <c r="AM30" s="21">
        <v>1672</v>
      </c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19"/>
      <c r="AY30" s="19"/>
      <c r="AZ30" s="19"/>
      <c r="BA30" s="19"/>
      <c r="BB30" s="52"/>
      <c r="BC30" s="19"/>
      <c r="BD30" s="19"/>
    </row>
    <row r="31" spans="1:56" s="1" customFormat="1" ht="13.5">
      <c r="A31" s="1">
        <v>4</v>
      </c>
      <c r="B31" s="2" t="s">
        <v>172</v>
      </c>
      <c r="C31" s="21">
        <v>46</v>
      </c>
      <c r="D31" s="21">
        <v>60</v>
      </c>
      <c r="E31" s="21">
        <v>65</v>
      </c>
      <c r="F31" s="21">
        <v>69</v>
      </c>
      <c r="G31" s="21">
        <v>72</v>
      </c>
      <c r="H31" s="21">
        <v>78</v>
      </c>
      <c r="I31" s="21">
        <v>83</v>
      </c>
      <c r="J31" s="21">
        <v>89</v>
      </c>
      <c r="K31" s="21">
        <v>95</v>
      </c>
      <c r="L31" s="21">
        <v>106</v>
      </c>
      <c r="M31" s="21">
        <v>114</v>
      </c>
      <c r="N31" s="21">
        <v>127</v>
      </c>
      <c r="O31" s="21">
        <v>127</v>
      </c>
      <c r="P31" s="21">
        <v>712</v>
      </c>
      <c r="Q31" s="21">
        <v>837</v>
      </c>
      <c r="R31" s="21">
        <v>854</v>
      </c>
      <c r="S31" s="21">
        <v>1310</v>
      </c>
      <c r="T31" s="21">
        <v>1234</v>
      </c>
      <c r="U31" s="21">
        <v>1061</v>
      </c>
      <c r="V31" s="21">
        <v>1008</v>
      </c>
      <c r="W31" s="21">
        <v>992</v>
      </c>
      <c r="X31" s="21">
        <v>141</v>
      </c>
      <c r="Y31" s="21">
        <v>142</v>
      </c>
      <c r="Z31" s="21">
        <v>143</v>
      </c>
      <c r="AA31" s="21">
        <v>143</v>
      </c>
      <c r="AB31" s="21">
        <v>147</v>
      </c>
      <c r="AC31" s="21">
        <v>149</v>
      </c>
      <c r="AD31" s="21">
        <v>148</v>
      </c>
      <c r="AE31" s="21">
        <v>150</v>
      </c>
      <c r="AF31" s="21">
        <v>158</v>
      </c>
      <c r="AG31" s="21">
        <v>164</v>
      </c>
      <c r="AH31" s="21">
        <v>164</v>
      </c>
      <c r="AI31" s="21">
        <v>169</v>
      </c>
      <c r="AJ31" s="21">
        <v>211</v>
      </c>
      <c r="AK31" s="21">
        <v>220</v>
      </c>
      <c r="AL31" s="21">
        <v>227</v>
      </c>
      <c r="AM31" s="21">
        <v>389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34"/>
      <c r="AX31" s="19"/>
      <c r="AY31" s="19"/>
      <c r="AZ31" s="19"/>
      <c r="BA31" s="19"/>
      <c r="BB31" s="52"/>
      <c r="BC31" s="19"/>
      <c r="BD31" s="19"/>
    </row>
    <row r="32" spans="2:56" s="1" customFormat="1" ht="13.5">
      <c r="B32" s="2" t="s">
        <v>171</v>
      </c>
      <c r="C32" s="34"/>
      <c r="D32" s="34"/>
      <c r="E32" s="34"/>
      <c r="F32" s="34"/>
      <c r="G32" s="34"/>
      <c r="H32" s="34"/>
      <c r="I32" s="34"/>
      <c r="J32" s="21">
        <v>384</v>
      </c>
      <c r="K32" s="21">
        <v>2911</v>
      </c>
      <c r="L32" s="21">
        <v>3720</v>
      </c>
      <c r="M32" s="21">
        <v>4672</v>
      </c>
      <c r="N32" s="21">
        <v>6102</v>
      </c>
      <c r="O32" s="21">
        <v>7046</v>
      </c>
      <c r="P32" s="21">
        <v>6850</v>
      </c>
      <c r="Q32" s="21">
        <v>8713</v>
      </c>
      <c r="R32" s="21">
        <v>10839</v>
      </c>
      <c r="S32" s="21">
        <v>10674</v>
      </c>
      <c r="T32" s="21">
        <v>11282</v>
      </c>
      <c r="U32" s="21">
        <v>11361</v>
      </c>
      <c r="V32" s="21">
        <v>10882</v>
      </c>
      <c r="W32" s="21">
        <v>10482</v>
      </c>
      <c r="X32" s="21">
        <v>8524</v>
      </c>
      <c r="Y32" s="21">
        <v>8320</v>
      </c>
      <c r="Z32" s="21">
        <v>7914</v>
      </c>
      <c r="AA32" s="21">
        <v>7752</v>
      </c>
      <c r="AB32" s="21">
        <v>7882</v>
      </c>
      <c r="AC32" s="21">
        <v>9217</v>
      </c>
      <c r="AD32" s="21">
        <v>10900</v>
      </c>
      <c r="AE32" s="21">
        <v>11847</v>
      </c>
      <c r="AF32" s="21">
        <v>12597</v>
      </c>
      <c r="AG32" s="21">
        <v>13427</v>
      </c>
      <c r="AH32" s="21">
        <v>14733</v>
      </c>
      <c r="AI32" s="21">
        <v>17017</v>
      </c>
      <c r="AJ32" s="21">
        <v>17985</v>
      </c>
      <c r="AK32" s="21">
        <v>19575</v>
      </c>
      <c r="AL32" s="21">
        <v>23467</v>
      </c>
      <c r="AM32" s="21">
        <v>26597</v>
      </c>
      <c r="AN32" s="21">
        <v>29433</v>
      </c>
      <c r="AO32" s="21">
        <v>30606</v>
      </c>
      <c r="AP32" s="21">
        <v>31236</v>
      </c>
      <c r="AQ32" s="21">
        <v>31236</v>
      </c>
      <c r="AR32" s="21">
        <v>29196</v>
      </c>
      <c r="AS32" s="21">
        <v>28943</v>
      </c>
      <c r="AT32" s="21">
        <v>31447</v>
      </c>
      <c r="AU32" s="21">
        <v>33076</v>
      </c>
      <c r="AV32" s="21">
        <v>35010</v>
      </c>
      <c r="AW32" s="33">
        <v>38018</v>
      </c>
      <c r="AX32" s="19">
        <v>39259</v>
      </c>
      <c r="AY32" s="19">
        <v>65077</v>
      </c>
      <c r="AZ32" s="19">
        <v>76800</v>
      </c>
      <c r="BA32" s="44">
        <v>58231.37</v>
      </c>
      <c r="BB32" s="49">
        <v>64902</v>
      </c>
      <c r="BC32" s="44">
        <v>74399</v>
      </c>
      <c r="BD32" s="44">
        <v>74920</v>
      </c>
    </row>
    <row r="33" spans="1:56" s="1" customFormat="1" ht="13.5">
      <c r="A33" s="1">
        <v>5</v>
      </c>
      <c r="B33" s="2" t="s">
        <v>173</v>
      </c>
      <c r="C33" s="21">
        <v>3286</v>
      </c>
      <c r="D33" s="21">
        <v>3964</v>
      </c>
      <c r="E33" s="21">
        <v>4946</v>
      </c>
      <c r="F33" s="21">
        <v>6654</v>
      </c>
      <c r="G33" s="21">
        <v>8651</v>
      </c>
      <c r="H33" s="21">
        <v>9325</v>
      </c>
      <c r="I33" s="21">
        <v>11059</v>
      </c>
      <c r="J33" s="21">
        <v>12294</v>
      </c>
      <c r="K33" s="21">
        <v>14072</v>
      </c>
      <c r="L33" s="21">
        <v>15556</v>
      </c>
      <c r="M33" s="21">
        <v>16156</v>
      </c>
      <c r="N33" s="21">
        <v>16949</v>
      </c>
      <c r="O33" s="21">
        <v>18825</v>
      </c>
      <c r="P33" s="21">
        <v>21826</v>
      </c>
      <c r="Q33" s="21">
        <v>24272</v>
      </c>
      <c r="R33" s="21">
        <v>27649</v>
      </c>
      <c r="S33" s="21">
        <v>29599</v>
      </c>
      <c r="T33" s="21">
        <v>32573</v>
      </c>
      <c r="U33" s="21">
        <v>36487</v>
      </c>
      <c r="V33" s="21">
        <v>39452</v>
      </c>
      <c r="W33" s="21">
        <v>44607</v>
      </c>
      <c r="X33" s="21">
        <v>58677</v>
      </c>
      <c r="Y33" s="21">
        <v>66133</v>
      </c>
      <c r="Z33" s="21">
        <v>74135</v>
      </c>
      <c r="AA33" s="21">
        <v>82700</v>
      </c>
      <c r="AB33" s="21">
        <v>93068</v>
      </c>
      <c r="AC33" s="21">
        <v>104268</v>
      </c>
      <c r="AD33" s="21">
        <v>115045</v>
      </c>
      <c r="AE33" s="21">
        <v>126989</v>
      </c>
      <c r="AF33" s="21">
        <v>137175</v>
      </c>
      <c r="AG33" s="21">
        <v>140788</v>
      </c>
      <c r="AH33" s="21">
        <v>154499</v>
      </c>
      <c r="AI33" s="21">
        <v>165279</v>
      </c>
      <c r="AJ33" s="21">
        <v>175340</v>
      </c>
      <c r="AK33" s="21">
        <v>144176</v>
      </c>
      <c r="AL33" s="21">
        <v>146529</v>
      </c>
      <c r="AM33" s="21">
        <v>92664</v>
      </c>
      <c r="AN33" s="21">
        <v>148988</v>
      </c>
      <c r="AO33" s="21">
        <v>143478</v>
      </c>
      <c r="AP33" s="21">
        <v>160812</v>
      </c>
      <c r="AQ33" s="21">
        <v>185522</v>
      </c>
      <c r="AR33" s="21">
        <v>144581</v>
      </c>
      <c r="AS33" s="21">
        <v>183576</v>
      </c>
      <c r="AT33" s="21">
        <v>157290</v>
      </c>
      <c r="AU33" s="21">
        <v>184088</v>
      </c>
      <c r="AV33" s="21">
        <v>131745</v>
      </c>
      <c r="AW33" s="33">
        <v>171353</v>
      </c>
      <c r="AX33" s="19">
        <v>96817</v>
      </c>
      <c r="AY33" s="19">
        <v>107631</v>
      </c>
      <c r="AZ33" s="19">
        <v>166869</v>
      </c>
      <c r="BA33" s="44">
        <v>161539.711</v>
      </c>
      <c r="BB33" s="49">
        <v>151745.312</v>
      </c>
      <c r="BC33" s="44">
        <v>106634</v>
      </c>
      <c r="BD33" s="44">
        <v>122872</v>
      </c>
    </row>
    <row r="34" spans="1:56" s="1" customFormat="1" ht="13.5">
      <c r="A34" s="1">
        <v>8</v>
      </c>
      <c r="B34" s="2" t="s">
        <v>43</v>
      </c>
      <c r="C34" s="21">
        <v>185</v>
      </c>
      <c r="D34" s="21">
        <v>226</v>
      </c>
      <c r="E34" s="21">
        <v>230</v>
      </c>
      <c r="F34" s="21">
        <v>243</v>
      </c>
      <c r="G34" s="21">
        <v>290</v>
      </c>
      <c r="H34" s="21">
        <v>272</v>
      </c>
      <c r="I34" s="21">
        <v>341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5"/>
      <c r="AY34" s="19"/>
      <c r="AZ34" s="19"/>
      <c r="BA34" s="19"/>
      <c r="BB34" s="52"/>
      <c r="BC34" s="19"/>
      <c r="BD34" s="19"/>
    </row>
    <row r="35" spans="2:56" s="1" customFormat="1" ht="13.5">
      <c r="B35" s="2" t="s">
        <v>61</v>
      </c>
      <c r="C35" s="21">
        <v>108665</v>
      </c>
      <c r="D35" s="21">
        <v>120579</v>
      </c>
      <c r="E35" s="21">
        <v>144789</v>
      </c>
      <c r="F35" s="21">
        <v>167658</v>
      </c>
      <c r="G35" s="21">
        <v>191997</v>
      </c>
      <c r="H35" s="21">
        <v>221458</v>
      </c>
      <c r="I35" s="21">
        <v>263742</v>
      </c>
      <c r="J35" s="21">
        <v>305389</v>
      </c>
      <c r="K35" s="21">
        <v>374027</v>
      </c>
      <c r="L35" s="21">
        <v>458634</v>
      </c>
      <c r="M35" s="21">
        <v>540466</v>
      </c>
      <c r="N35" s="21">
        <v>685954</v>
      </c>
      <c r="O35" s="21">
        <v>774904</v>
      </c>
      <c r="P35" s="21">
        <v>870605</v>
      </c>
      <c r="Q35" s="21">
        <v>990489</v>
      </c>
      <c r="R35" s="21">
        <v>1150841</v>
      </c>
      <c r="S35" s="21">
        <v>1292062</v>
      </c>
      <c r="T35" s="21">
        <v>1398242</v>
      </c>
      <c r="U35" s="21">
        <v>1447909</v>
      </c>
      <c r="V35" s="21">
        <v>1456210</v>
      </c>
      <c r="W35" s="21">
        <v>1477573</v>
      </c>
      <c r="X35" s="21">
        <v>1525293</v>
      </c>
      <c r="Y35" s="21">
        <v>1598969</v>
      </c>
      <c r="Z35" s="21">
        <v>1662336</v>
      </c>
      <c r="AA35" s="21">
        <v>1715745</v>
      </c>
      <c r="AB35" s="21">
        <v>1815616</v>
      </c>
      <c r="AC35" s="21">
        <v>1920871</v>
      </c>
      <c r="AD35" s="21">
        <v>2022631</v>
      </c>
      <c r="AE35" s="21">
        <v>2134676</v>
      </c>
      <c r="AF35" s="21">
        <v>2266265</v>
      </c>
      <c r="AG35" s="21">
        <v>2358474</v>
      </c>
      <c r="AH35" s="21">
        <v>2499549</v>
      </c>
      <c r="AI35" s="21">
        <v>2810452</v>
      </c>
      <c r="AJ35" s="21">
        <v>3002611</v>
      </c>
      <c r="AK35" s="21">
        <v>3032179</v>
      </c>
      <c r="AL35" s="21">
        <v>3156728</v>
      </c>
      <c r="AM35" s="36">
        <v>3222856</v>
      </c>
      <c r="AN35" s="21">
        <v>3468512</v>
      </c>
      <c r="AO35" s="21">
        <v>3544437</v>
      </c>
      <c r="AP35" s="21">
        <v>3597366</v>
      </c>
      <c r="AQ35" s="21">
        <v>3608361</v>
      </c>
      <c r="AR35" s="21">
        <v>3577945</v>
      </c>
      <c r="AS35" s="21">
        <v>3574334</v>
      </c>
      <c r="AT35" s="21">
        <v>3511258</v>
      </c>
      <c r="AU35" s="21">
        <v>3570796</v>
      </c>
      <c r="AV35" s="21">
        <v>3563929</v>
      </c>
      <c r="AW35" s="34">
        <v>3589009</v>
      </c>
      <c r="AX35" s="34">
        <v>3665252</v>
      </c>
      <c r="AY35" s="20">
        <v>3692594</v>
      </c>
      <c r="AZ35" s="47">
        <v>3609767.06</v>
      </c>
      <c r="BA35" s="42">
        <v>3651321</v>
      </c>
      <c r="BB35" s="49">
        <v>3477647</v>
      </c>
      <c r="BC35" s="44">
        <v>3476938</v>
      </c>
      <c r="BD35" s="44">
        <v>3486834</v>
      </c>
    </row>
    <row r="36" spans="2:56" s="3" customFormat="1" ht="13.5">
      <c r="B36" s="4" t="s">
        <v>62</v>
      </c>
      <c r="C36" s="37">
        <f aca="true" t="shared" si="0" ref="C36:AW36">SUM(C5:C34)</f>
        <v>108666</v>
      </c>
      <c r="D36" s="37">
        <f t="shared" si="0"/>
        <v>120594</v>
      </c>
      <c r="E36" s="37">
        <f t="shared" si="0"/>
        <v>144789</v>
      </c>
      <c r="F36" s="37">
        <f t="shared" si="0"/>
        <v>167658</v>
      </c>
      <c r="G36" s="37">
        <f t="shared" si="0"/>
        <v>191997</v>
      </c>
      <c r="H36" s="37">
        <f t="shared" si="0"/>
        <v>221457</v>
      </c>
      <c r="I36" s="37">
        <f t="shared" si="0"/>
        <v>263741</v>
      </c>
      <c r="J36" s="37">
        <f t="shared" si="0"/>
        <v>305388</v>
      </c>
      <c r="K36" s="37">
        <f t="shared" si="0"/>
        <v>374026</v>
      </c>
      <c r="L36" s="37">
        <f t="shared" si="0"/>
        <v>458634</v>
      </c>
      <c r="M36" s="37">
        <f t="shared" si="0"/>
        <v>540466</v>
      </c>
      <c r="N36" s="37">
        <f t="shared" si="0"/>
        <v>685953</v>
      </c>
      <c r="O36" s="37">
        <f t="shared" si="0"/>
        <v>774906</v>
      </c>
      <c r="P36" s="37">
        <f t="shared" si="0"/>
        <v>870604</v>
      </c>
      <c r="Q36" s="37">
        <f t="shared" si="0"/>
        <v>990490</v>
      </c>
      <c r="R36" s="37">
        <f t="shared" si="0"/>
        <v>1150840</v>
      </c>
      <c r="S36" s="37">
        <f t="shared" si="0"/>
        <v>1292063</v>
      </c>
      <c r="T36" s="37">
        <f t="shared" si="0"/>
        <v>1398242</v>
      </c>
      <c r="U36" s="37">
        <f t="shared" si="0"/>
        <v>1447910</v>
      </c>
      <c r="V36" s="37">
        <f t="shared" si="0"/>
        <v>1456210</v>
      </c>
      <c r="W36" s="37">
        <f t="shared" si="0"/>
        <v>1477574</v>
      </c>
      <c r="X36" s="37">
        <f t="shared" si="0"/>
        <v>1535293</v>
      </c>
      <c r="Y36" s="37">
        <f t="shared" si="0"/>
        <v>1619468</v>
      </c>
      <c r="Z36" s="37">
        <f t="shared" si="0"/>
        <v>1687337</v>
      </c>
      <c r="AA36" s="37">
        <f t="shared" si="0"/>
        <v>1741745</v>
      </c>
      <c r="AB36" s="37">
        <f t="shared" si="0"/>
        <v>1841617</v>
      </c>
      <c r="AC36" s="37">
        <f t="shared" si="0"/>
        <v>1946870</v>
      </c>
      <c r="AD36" s="37">
        <f t="shared" si="0"/>
        <v>2051232</v>
      </c>
      <c r="AE36" s="37">
        <f t="shared" si="0"/>
        <v>2160677</v>
      </c>
      <c r="AF36" s="37">
        <f t="shared" si="0"/>
        <v>2292265</v>
      </c>
      <c r="AG36" s="37">
        <f t="shared" si="0"/>
        <v>2384473</v>
      </c>
      <c r="AH36" s="37">
        <f t="shared" si="0"/>
        <v>2525548</v>
      </c>
      <c r="AI36" s="37">
        <f t="shared" si="0"/>
        <v>2836451</v>
      </c>
      <c r="AJ36" s="37">
        <f t="shared" si="0"/>
        <v>3028611</v>
      </c>
      <c r="AK36" s="37">
        <f t="shared" si="0"/>
        <v>3058180</v>
      </c>
      <c r="AL36" s="37">
        <f t="shared" si="0"/>
        <v>3182728</v>
      </c>
      <c r="AM36" s="37">
        <f t="shared" si="0"/>
        <v>3222856</v>
      </c>
      <c r="AN36" s="37">
        <f t="shared" si="0"/>
        <v>3468513</v>
      </c>
      <c r="AO36" s="37">
        <f t="shared" si="0"/>
        <v>3544428</v>
      </c>
      <c r="AP36" s="37">
        <f t="shared" si="0"/>
        <v>3597365</v>
      </c>
      <c r="AQ36" s="37">
        <f t="shared" si="0"/>
        <v>3608359</v>
      </c>
      <c r="AR36" s="37">
        <f t="shared" si="0"/>
        <v>3577944</v>
      </c>
      <c r="AS36" s="37">
        <f t="shared" si="0"/>
        <v>3574332</v>
      </c>
      <c r="AT36" s="37">
        <f t="shared" si="0"/>
        <v>3511257</v>
      </c>
      <c r="AU36" s="37">
        <f t="shared" si="0"/>
        <v>3570797</v>
      </c>
      <c r="AV36" s="37">
        <f t="shared" si="0"/>
        <v>3563931</v>
      </c>
      <c r="AW36" s="37">
        <f t="shared" si="0"/>
        <v>3589008</v>
      </c>
      <c r="AX36" s="37">
        <f aca="true" t="shared" si="1" ref="AX36:BD36">SUM(AX5:AX34)</f>
        <v>3664753</v>
      </c>
      <c r="AY36" s="23">
        <f t="shared" si="1"/>
        <v>3692594</v>
      </c>
      <c r="AZ36" s="23">
        <f t="shared" si="1"/>
        <v>3609766</v>
      </c>
      <c r="BA36" s="23">
        <f>SUM(BA5:BA34)</f>
        <v>3651321.0800000005</v>
      </c>
      <c r="BB36" s="23">
        <f t="shared" si="1"/>
        <v>3477646.511</v>
      </c>
      <c r="BC36" s="23">
        <f>SUM(BC5:BC34)</f>
        <v>3476939</v>
      </c>
      <c r="BD36" s="23">
        <f t="shared" si="1"/>
        <v>3486834</v>
      </c>
    </row>
    <row r="37" spans="2:54" s="1" customFormat="1" ht="13.5">
      <c r="B37" s="10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Z37" s="48" t="s">
        <v>244</v>
      </c>
      <c r="BA37" s="24" t="s">
        <v>245</v>
      </c>
      <c r="BB37" s="24"/>
    </row>
    <row r="38" spans="2:54" s="1" customFormat="1" ht="13.5">
      <c r="B38" s="10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BB38" s="46"/>
    </row>
    <row r="39" spans="2:54" s="1" customFormat="1" ht="13.5">
      <c r="B39" s="10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BB39" s="46"/>
    </row>
    <row r="40" spans="2:54" s="1" customFormat="1" ht="13.5">
      <c r="B40" t="s">
        <v>188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BB40" s="46"/>
    </row>
    <row r="41" spans="1:56" ht="13.5">
      <c r="A41" s="6"/>
      <c r="B41" s="9"/>
      <c r="C41" s="30" t="s">
        <v>114</v>
      </c>
      <c r="D41" s="30" t="s">
        <v>115</v>
      </c>
      <c r="E41" s="30" t="s">
        <v>116</v>
      </c>
      <c r="F41" s="30" t="s">
        <v>117</v>
      </c>
      <c r="G41" s="30" t="s">
        <v>118</v>
      </c>
      <c r="H41" s="30" t="s">
        <v>119</v>
      </c>
      <c r="I41" s="30" t="s">
        <v>120</v>
      </c>
      <c r="J41" s="30" t="s">
        <v>121</v>
      </c>
      <c r="K41" s="30" t="s">
        <v>122</v>
      </c>
      <c r="L41" s="30" t="s">
        <v>123</v>
      </c>
      <c r="M41" s="30" t="s">
        <v>124</v>
      </c>
      <c r="N41" s="30" t="s">
        <v>125</v>
      </c>
      <c r="O41" s="30" t="s">
        <v>126</v>
      </c>
      <c r="P41" s="30" t="s">
        <v>127</v>
      </c>
      <c r="Q41" s="30" t="s">
        <v>128</v>
      </c>
      <c r="R41" s="30" t="s">
        <v>129</v>
      </c>
      <c r="S41" s="30" t="s">
        <v>130</v>
      </c>
      <c r="T41" s="30" t="s">
        <v>131</v>
      </c>
      <c r="U41" s="30" t="s">
        <v>132</v>
      </c>
      <c r="V41" s="30" t="s">
        <v>133</v>
      </c>
      <c r="W41" s="30" t="s">
        <v>134</v>
      </c>
      <c r="X41" s="30" t="s">
        <v>135</v>
      </c>
      <c r="Y41" s="30" t="s">
        <v>136</v>
      </c>
      <c r="Z41" s="30" t="s">
        <v>137</v>
      </c>
      <c r="AA41" s="30" t="s">
        <v>138</v>
      </c>
      <c r="AB41" s="30" t="s">
        <v>139</v>
      </c>
      <c r="AC41" s="30" t="s">
        <v>140</v>
      </c>
      <c r="AD41" s="30" t="s">
        <v>141</v>
      </c>
      <c r="AE41" s="30" t="s">
        <v>142</v>
      </c>
      <c r="AF41" s="30" t="s">
        <v>143</v>
      </c>
      <c r="AG41" s="30" t="s">
        <v>144</v>
      </c>
      <c r="AH41" s="30" t="s">
        <v>145</v>
      </c>
      <c r="AI41" s="30" t="s">
        <v>146</v>
      </c>
      <c r="AJ41" s="30" t="s">
        <v>147</v>
      </c>
      <c r="AK41" s="30" t="s">
        <v>148</v>
      </c>
      <c r="AL41" s="30" t="s">
        <v>149</v>
      </c>
      <c r="AM41" s="30" t="s">
        <v>150</v>
      </c>
      <c r="AN41" s="30" t="s">
        <v>151</v>
      </c>
      <c r="AO41" s="30" t="s">
        <v>152</v>
      </c>
      <c r="AP41" s="30" t="s">
        <v>153</v>
      </c>
      <c r="AQ41" s="30" t="s">
        <v>154</v>
      </c>
      <c r="AR41" s="30" t="s">
        <v>155</v>
      </c>
      <c r="AS41" s="30" t="s">
        <v>156</v>
      </c>
      <c r="AT41" s="30" t="s">
        <v>157</v>
      </c>
      <c r="AU41" s="30" t="s">
        <v>158</v>
      </c>
      <c r="AV41" s="30" t="s">
        <v>159</v>
      </c>
      <c r="AW41" s="30" t="s">
        <v>160</v>
      </c>
      <c r="AX41" s="30" t="s">
        <v>161</v>
      </c>
      <c r="AY41" s="30" t="s">
        <v>195</v>
      </c>
      <c r="AZ41" s="14" t="s">
        <v>198</v>
      </c>
      <c r="BA41" s="14" t="s">
        <v>232</v>
      </c>
      <c r="BB41" s="14" t="s">
        <v>238</v>
      </c>
      <c r="BC41" s="14" t="s">
        <v>241</v>
      </c>
      <c r="BD41" s="14" t="s">
        <v>248</v>
      </c>
    </row>
    <row r="42" spans="1:56" s="5" customFormat="1" ht="13.5">
      <c r="A42" s="7"/>
      <c r="B42" s="8" t="s">
        <v>0</v>
      </c>
      <c r="C42" s="31" t="s">
        <v>199</v>
      </c>
      <c r="D42" s="31" t="s">
        <v>200</v>
      </c>
      <c r="E42" s="31" t="s">
        <v>225</v>
      </c>
      <c r="F42" s="31" t="s">
        <v>58</v>
      </c>
      <c r="G42" s="31" t="s">
        <v>226</v>
      </c>
      <c r="H42" s="31" t="s">
        <v>227</v>
      </c>
      <c r="I42" s="31" t="s">
        <v>2</v>
      </c>
      <c r="J42" s="31" t="s">
        <v>3</v>
      </c>
      <c r="K42" s="31" t="s">
        <v>4</v>
      </c>
      <c r="L42" s="31" t="s">
        <v>5</v>
      </c>
      <c r="M42" s="31" t="s">
        <v>6</v>
      </c>
      <c r="N42" s="31" t="s">
        <v>7</v>
      </c>
      <c r="O42" s="31" t="s">
        <v>8</v>
      </c>
      <c r="P42" s="31" t="s">
        <v>9</v>
      </c>
      <c r="Q42" s="31" t="s">
        <v>10</v>
      </c>
      <c r="R42" s="31" t="s">
        <v>1</v>
      </c>
      <c r="S42" s="31" t="s">
        <v>11</v>
      </c>
      <c r="T42" s="31" t="s">
        <v>12</v>
      </c>
      <c r="U42" s="31" t="s">
        <v>13</v>
      </c>
      <c r="V42" s="31" t="s">
        <v>14</v>
      </c>
      <c r="W42" s="31" t="s">
        <v>15</v>
      </c>
      <c r="X42" s="31" t="s">
        <v>16</v>
      </c>
      <c r="Y42" s="31" t="s">
        <v>17</v>
      </c>
      <c r="Z42" s="31" t="s">
        <v>18</v>
      </c>
      <c r="AA42" s="31" t="s">
        <v>19</v>
      </c>
      <c r="AB42" s="31" t="s">
        <v>20</v>
      </c>
      <c r="AC42" s="31" t="s">
        <v>21</v>
      </c>
      <c r="AD42" s="31" t="s">
        <v>22</v>
      </c>
      <c r="AE42" s="31" t="s">
        <v>23</v>
      </c>
      <c r="AF42" s="31" t="s">
        <v>24</v>
      </c>
      <c r="AG42" s="31" t="s">
        <v>25</v>
      </c>
      <c r="AH42" s="31" t="s">
        <v>26</v>
      </c>
      <c r="AI42" s="31" t="s">
        <v>27</v>
      </c>
      <c r="AJ42" s="31" t="s">
        <v>28</v>
      </c>
      <c r="AK42" s="31" t="s">
        <v>29</v>
      </c>
      <c r="AL42" s="31" t="s">
        <v>30</v>
      </c>
      <c r="AM42" s="31" t="s">
        <v>31</v>
      </c>
      <c r="AN42" s="31" t="s">
        <v>32</v>
      </c>
      <c r="AO42" s="31" t="s">
        <v>33</v>
      </c>
      <c r="AP42" s="31" t="s">
        <v>34</v>
      </c>
      <c r="AQ42" s="31" t="s">
        <v>35</v>
      </c>
      <c r="AR42" s="31" t="s">
        <v>36</v>
      </c>
      <c r="AS42" s="31" t="s">
        <v>37</v>
      </c>
      <c r="AT42" s="31" t="s">
        <v>38</v>
      </c>
      <c r="AU42" s="31" t="s">
        <v>39</v>
      </c>
      <c r="AV42" s="31" t="s">
        <v>40</v>
      </c>
      <c r="AW42" s="31" t="s">
        <v>112</v>
      </c>
      <c r="AX42" s="31" t="s">
        <v>113</v>
      </c>
      <c r="AY42" s="31" t="s">
        <v>196</v>
      </c>
      <c r="AZ42" s="15" t="s">
        <v>207</v>
      </c>
      <c r="BA42" s="15" t="s">
        <v>233</v>
      </c>
      <c r="BB42" s="15" t="s">
        <v>239</v>
      </c>
      <c r="BC42" s="15" t="s">
        <v>242</v>
      </c>
      <c r="BD42" s="15" t="s">
        <v>249</v>
      </c>
    </row>
    <row r="43" spans="1:56" s="5" customFormat="1" ht="13.5">
      <c r="A43" s="7"/>
      <c r="B43" s="8"/>
      <c r="C43" s="32" t="s">
        <v>228</v>
      </c>
      <c r="D43" s="32" t="s">
        <v>66</v>
      </c>
      <c r="E43" s="32" t="s">
        <v>67</v>
      </c>
      <c r="F43" s="32" t="s">
        <v>68</v>
      </c>
      <c r="G43" s="32" t="s">
        <v>69</v>
      </c>
      <c r="H43" s="32" t="s">
        <v>70</v>
      </c>
      <c r="I43" s="32" t="s">
        <v>71</v>
      </c>
      <c r="J43" s="32" t="s">
        <v>72</v>
      </c>
      <c r="K43" s="32" t="s">
        <v>73</v>
      </c>
      <c r="L43" s="32" t="s">
        <v>74</v>
      </c>
      <c r="M43" s="32" t="s">
        <v>75</v>
      </c>
      <c r="N43" s="32" t="s">
        <v>76</v>
      </c>
      <c r="O43" s="32" t="s">
        <v>77</v>
      </c>
      <c r="P43" s="32" t="s">
        <v>78</v>
      </c>
      <c r="Q43" s="32" t="s">
        <v>79</v>
      </c>
      <c r="R43" s="32" t="s">
        <v>80</v>
      </c>
      <c r="S43" s="32" t="s">
        <v>81</v>
      </c>
      <c r="T43" s="32" t="s">
        <v>82</v>
      </c>
      <c r="U43" s="32" t="s">
        <v>83</v>
      </c>
      <c r="V43" s="32" t="s">
        <v>84</v>
      </c>
      <c r="W43" s="32" t="s">
        <v>85</v>
      </c>
      <c r="X43" s="32" t="s">
        <v>86</v>
      </c>
      <c r="Y43" s="32" t="s">
        <v>87</v>
      </c>
      <c r="Z43" s="32" t="s">
        <v>88</v>
      </c>
      <c r="AA43" s="32" t="s">
        <v>89</v>
      </c>
      <c r="AB43" s="32" t="s">
        <v>90</v>
      </c>
      <c r="AC43" s="32" t="s">
        <v>91</v>
      </c>
      <c r="AD43" s="32" t="s">
        <v>92</v>
      </c>
      <c r="AE43" s="32" t="s">
        <v>93</v>
      </c>
      <c r="AF43" s="32" t="s">
        <v>94</v>
      </c>
      <c r="AG43" s="32" t="s">
        <v>95</v>
      </c>
      <c r="AH43" s="32" t="s">
        <v>96</v>
      </c>
      <c r="AI43" s="32" t="s">
        <v>97</v>
      </c>
      <c r="AJ43" s="32" t="s">
        <v>98</v>
      </c>
      <c r="AK43" s="32" t="s">
        <v>99</v>
      </c>
      <c r="AL43" s="32" t="s">
        <v>100</v>
      </c>
      <c r="AM43" s="32" t="s">
        <v>229</v>
      </c>
      <c r="AN43" s="32" t="s">
        <v>102</v>
      </c>
      <c r="AO43" s="32" t="s">
        <v>103</v>
      </c>
      <c r="AP43" s="32" t="s">
        <v>104</v>
      </c>
      <c r="AQ43" s="32" t="s">
        <v>105</v>
      </c>
      <c r="AR43" s="32" t="s">
        <v>106</v>
      </c>
      <c r="AS43" s="32" t="s">
        <v>107</v>
      </c>
      <c r="AT43" s="32" t="s">
        <v>108</v>
      </c>
      <c r="AU43" s="32" t="s">
        <v>109</v>
      </c>
      <c r="AV43" s="32" t="s">
        <v>110</v>
      </c>
      <c r="AW43" s="32" t="s">
        <v>182</v>
      </c>
      <c r="AX43" s="32" t="s">
        <v>183</v>
      </c>
      <c r="AY43" s="32" t="s">
        <v>197</v>
      </c>
      <c r="AZ43" s="16" t="s">
        <v>210</v>
      </c>
      <c r="BA43" s="16" t="s">
        <v>234</v>
      </c>
      <c r="BB43" s="16" t="s">
        <v>240</v>
      </c>
      <c r="BC43" s="16" t="s">
        <v>243</v>
      </c>
      <c r="BD43" s="16" t="s">
        <v>250</v>
      </c>
    </row>
    <row r="44" spans="2:56" ht="13.5">
      <c r="B44" s="11" t="s">
        <v>41</v>
      </c>
      <c r="C44" s="39">
        <f>C5</f>
        <v>97</v>
      </c>
      <c r="D44" s="39">
        <f aca="true" t="shared" si="2" ref="D44:AY45">D5</f>
        <v>90</v>
      </c>
      <c r="E44" s="39">
        <f t="shared" si="2"/>
        <v>97</v>
      </c>
      <c r="F44" s="39">
        <f t="shared" si="2"/>
        <v>95</v>
      </c>
      <c r="G44" s="39">
        <f t="shared" si="2"/>
        <v>97</v>
      </c>
      <c r="H44" s="39">
        <f t="shared" si="2"/>
        <v>100</v>
      </c>
      <c r="I44" s="39">
        <f t="shared" si="2"/>
        <v>103</v>
      </c>
      <c r="J44" s="39">
        <f t="shared" si="2"/>
        <v>106</v>
      </c>
      <c r="K44" s="39">
        <f t="shared" si="2"/>
        <v>111</v>
      </c>
      <c r="L44" s="39">
        <f t="shared" si="2"/>
        <v>134</v>
      </c>
      <c r="M44" s="39">
        <f t="shared" si="2"/>
        <v>148</v>
      </c>
      <c r="N44" s="39">
        <f t="shared" si="2"/>
        <v>162</v>
      </c>
      <c r="O44" s="39">
        <f t="shared" si="2"/>
        <v>184</v>
      </c>
      <c r="P44" s="39">
        <f t="shared" si="2"/>
        <v>197</v>
      </c>
      <c r="Q44" s="39">
        <f t="shared" si="2"/>
        <v>240</v>
      </c>
      <c r="R44" s="39">
        <f t="shared" si="2"/>
        <v>400</v>
      </c>
      <c r="S44" s="39">
        <f t="shared" si="2"/>
        <v>460</v>
      </c>
      <c r="T44" s="39">
        <f t="shared" si="2"/>
        <v>500</v>
      </c>
      <c r="U44" s="39">
        <f t="shared" si="2"/>
        <v>504</v>
      </c>
      <c r="V44" s="39">
        <f t="shared" si="2"/>
        <v>512</v>
      </c>
      <c r="W44" s="39">
        <f t="shared" si="2"/>
        <v>517</v>
      </c>
      <c r="X44" s="39">
        <f t="shared" si="2"/>
        <v>517</v>
      </c>
      <c r="Y44" s="39">
        <f t="shared" si="2"/>
        <v>517</v>
      </c>
      <c r="Z44" s="39">
        <f t="shared" si="2"/>
        <v>525</v>
      </c>
      <c r="AA44" s="39">
        <f t="shared" si="2"/>
        <v>517</v>
      </c>
      <c r="AB44" s="39">
        <f t="shared" si="2"/>
        <v>533</v>
      </c>
      <c r="AC44" s="39">
        <f t="shared" si="2"/>
        <v>533</v>
      </c>
      <c r="AD44" s="39">
        <f t="shared" si="2"/>
        <v>533</v>
      </c>
      <c r="AE44" s="39">
        <f t="shared" si="2"/>
        <v>536</v>
      </c>
      <c r="AF44" s="39">
        <f t="shared" si="2"/>
        <v>547</v>
      </c>
      <c r="AG44" s="39">
        <f t="shared" si="2"/>
        <v>549</v>
      </c>
      <c r="AH44" s="39">
        <f t="shared" si="2"/>
        <v>560</v>
      </c>
      <c r="AI44" s="39">
        <f t="shared" si="2"/>
        <v>564</v>
      </c>
      <c r="AJ44" s="39">
        <f t="shared" si="2"/>
        <v>592</v>
      </c>
      <c r="AK44" s="39">
        <f t="shared" si="2"/>
        <v>611</v>
      </c>
      <c r="AL44" s="39">
        <f t="shared" si="2"/>
        <v>887</v>
      </c>
      <c r="AM44" s="39">
        <f t="shared" si="2"/>
        <v>836</v>
      </c>
      <c r="AN44" s="39">
        <f t="shared" si="2"/>
        <v>772</v>
      </c>
      <c r="AO44" s="39">
        <f t="shared" si="2"/>
        <v>875</v>
      </c>
      <c r="AP44" s="39">
        <f t="shared" si="2"/>
        <v>988</v>
      </c>
      <c r="AQ44" s="39">
        <f t="shared" si="2"/>
        <v>1033</v>
      </c>
      <c r="AR44" s="39">
        <f t="shared" si="2"/>
        <v>1017</v>
      </c>
      <c r="AS44" s="39">
        <f t="shared" si="2"/>
        <v>1059</v>
      </c>
      <c r="AT44" s="39">
        <f t="shared" si="2"/>
        <v>1114</v>
      </c>
      <c r="AU44" s="39">
        <f t="shared" si="2"/>
        <v>1155</v>
      </c>
      <c r="AV44" s="39">
        <f t="shared" si="2"/>
        <v>1126</v>
      </c>
      <c r="AW44" s="39">
        <f t="shared" si="2"/>
        <v>1147</v>
      </c>
      <c r="AX44" s="39">
        <f t="shared" si="2"/>
        <v>1153</v>
      </c>
      <c r="AY44" s="39">
        <f t="shared" si="2"/>
        <v>1117</v>
      </c>
      <c r="AZ44" s="39">
        <f aca="true" t="shared" si="3" ref="AZ44:BD45">AZ5</f>
        <v>1117</v>
      </c>
      <c r="BA44" s="39">
        <f t="shared" si="3"/>
        <v>1118.044</v>
      </c>
      <c r="BB44" s="27">
        <f t="shared" si="3"/>
        <v>1113.421</v>
      </c>
      <c r="BC44" s="27">
        <f>BC5</f>
        <v>1113</v>
      </c>
      <c r="BD44" s="27">
        <f t="shared" si="3"/>
        <v>1114</v>
      </c>
    </row>
    <row r="45" spans="2:56" ht="13.5">
      <c r="B45" s="2" t="s">
        <v>49</v>
      </c>
      <c r="C45" s="39">
        <f>C6</f>
        <v>0</v>
      </c>
      <c r="D45" s="39">
        <f t="shared" si="2"/>
        <v>0</v>
      </c>
      <c r="E45" s="39">
        <f t="shared" si="2"/>
        <v>0</v>
      </c>
      <c r="F45" s="39">
        <f t="shared" si="2"/>
        <v>0</v>
      </c>
      <c r="G45" s="39">
        <f t="shared" si="2"/>
        <v>0</v>
      </c>
      <c r="H45" s="39">
        <f t="shared" si="2"/>
        <v>0</v>
      </c>
      <c r="I45" s="39">
        <f t="shared" si="2"/>
        <v>0</v>
      </c>
      <c r="J45" s="39">
        <f t="shared" si="2"/>
        <v>0</v>
      </c>
      <c r="K45" s="39">
        <f t="shared" si="2"/>
        <v>0</v>
      </c>
      <c r="L45" s="39">
        <f t="shared" si="2"/>
        <v>0</v>
      </c>
      <c r="M45" s="39">
        <f t="shared" si="2"/>
        <v>0</v>
      </c>
      <c r="N45" s="39">
        <f t="shared" si="2"/>
        <v>0</v>
      </c>
      <c r="O45" s="39">
        <f t="shared" si="2"/>
        <v>0</v>
      </c>
      <c r="P45" s="39">
        <f t="shared" si="2"/>
        <v>0</v>
      </c>
      <c r="Q45" s="39">
        <f t="shared" si="2"/>
        <v>0</v>
      </c>
      <c r="R45" s="39">
        <f t="shared" si="2"/>
        <v>0</v>
      </c>
      <c r="S45" s="39">
        <f t="shared" si="2"/>
        <v>0</v>
      </c>
      <c r="T45" s="39">
        <f t="shared" si="2"/>
        <v>0</v>
      </c>
      <c r="U45" s="39">
        <f t="shared" si="2"/>
        <v>0</v>
      </c>
      <c r="V45" s="39">
        <f t="shared" si="2"/>
        <v>0</v>
      </c>
      <c r="W45" s="39">
        <f t="shared" si="2"/>
        <v>0</v>
      </c>
      <c r="X45" s="39">
        <f t="shared" si="2"/>
        <v>0</v>
      </c>
      <c r="Y45" s="39">
        <f t="shared" si="2"/>
        <v>0</v>
      </c>
      <c r="Z45" s="39">
        <f t="shared" si="2"/>
        <v>0</v>
      </c>
      <c r="AA45" s="39">
        <f t="shared" si="2"/>
        <v>0</v>
      </c>
      <c r="AB45" s="39">
        <f t="shared" si="2"/>
        <v>0</v>
      </c>
      <c r="AC45" s="39">
        <f t="shared" si="2"/>
        <v>0</v>
      </c>
      <c r="AD45" s="39">
        <f t="shared" si="2"/>
        <v>0</v>
      </c>
      <c r="AE45" s="39">
        <f t="shared" si="2"/>
        <v>0</v>
      </c>
      <c r="AF45" s="39">
        <f t="shared" si="2"/>
        <v>0</v>
      </c>
      <c r="AG45" s="39">
        <f t="shared" si="2"/>
        <v>0</v>
      </c>
      <c r="AH45" s="39">
        <f t="shared" si="2"/>
        <v>0</v>
      </c>
      <c r="AI45" s="39">
        <f t="shared" si="2"/>
        <v>0</v>
      </c>
      <c r="AJ45" s="39">
        <f t="shared" si="2"/>
        <v>0</v>
      </c>
      <c r="AK45" s="39">
        <f t="shared" si="2"/>
        <v>0</v>
      </c>
      <c r="AL45" s="39">
        <f t="shared" si="2"/>
        <v>1374</v>
      </c>
      <c r="AM45" s="39">
        <f t="shared" si="2"/>
        <v>50644</v>
      </c>
      <c r="AN45" s="39">
        <f t="shared" si="2"/>
        <v>77333</v>
      </c>
      <c r="AO45" s="39">
        <f t="shared" si="2"/>
        <v>67678</v>
      </c>
      <c r="AP45" s="39">
        <f t="shared" si="2"/>
        <v>64440</v>
      </c>
      <c r="AQ45" s="39">
        <f t="shared" si="2"/>
        <v>63169</v>
      </c>
      <c r="AR45" s="39">
        <f t="shared" si="2"/>
        <v>62457</v>
      </c>
      <c r="AS45" s="39">
        <f t="shared" si="2"/>
        <v>61195</v>
      </c>
      <c r="AT45" s="39">
        <f t="shared" si="2"/>
        <v>60312</v>
      </c>
      <c r="AU45" s="39">
        <f t="shared" si="2"/>
        <v>63774</v>
      </c>
      <c r="AV45" s="39">
        <f t="shared" si="2"/>
        <v>64264</v>
      </c>
      <c r="AW45" s="39">
        <f t="shared" si="2"/>
        <v>63573</v>
      </c>
      <c r="AX45" s="39">
        <f t="shared" si="2"/>
        <v>66993</v>
      </c>
      <c r="AY45" s="39">
        <f t="shared" si="2"/>
        <v>63002</v>
      </c>
      <c r="AZ45" s="39">
        <f t="shared" si="3"/>
        <v>60842</v>
      </c>
      <c r="BA45" s="39">
        <f t="shared" si="3"/>
        <v>60951.072</v>
      </c>
      <c r="BB45" s="27">
        <f t="shared" si="3"/>
        <v>61359.74</v>
      </c>
      <c r="BC45" s="27">
        <f>BC6</f>
        <v>61870</v>
      </c>
      <c r="BD45" s="27">
        <f t="shared" si="3"/>
        <v>61951</v>
      </c>
    </row>
    <row r="46" spans="2:56" s="1" customFormat="1" ht="13.5">
      <c r="B46" s="2" t="s">
        <v>194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39">
        <f>AY7</f>
        <v>49581</v>
      </c>
      <c r="AZ46" s="39">
        <f>AZ7</f>
        <v>60105</v>
      </c>
      <c r="BA46" s="39">
        <f>BA7</f>
        <v>40438.709</v>
      </c>
      <c r="BB46" s="27">
        <f>BB7</f>
        <v>23988.76</v>
      </c>
      <c r="BC46" s="27">
        <f>BC7</f>
        <v>23191</v>
      </c>
      <c r="BD46" s="27">
        <f>BD7</f>
        <v>17531</v>
      </c>
    </row>
    <row r="47" spans="2:56" ht="13.5">
      <c r="B47" s="2" t="s">
        <v>50</v>
      </c>
      <c r="C47" s="39">
        <f>SUM(C8:C11)</f>
        <v>68</v>
      </c>
      <c r="D47" s="39">
        <f aca="true" t="shared" si="4" ref="D47:AY47">SUM(D8:D11)</f>
        <v>160</v>
      </c>
      <c r="E47" s="39">
        <f t="shared" si="4"/>
        <v>241</v>
      </c>
      <c r="F47" s="39">
        <f t="shared" si="4"/>
        <v>256</v>
      </c>
      <c r="G47" s="39">
        <f t="shared" si="4"/>
        <v>266</v>
      </c>
      <c r="H47" s="39">
        <f t="shared" si="4"/>
        <v>306</v>
      </c>
      <c r="I47" s="39">
        <f t="shared" si="4"/>
        <v>404</v>
      </c>
      <c r="J47" s="39">
        <f t="shared" si="4"/>
        <v>1000</v>
      </c>
      <c r="K47" s="39">
        <f t="shared" si="4"/>
        <v>1364</v>
      </c>
      <c r="L47" s="39">
        <f t="shared" si="4"/>
        <v>1472</v>
      </c>
      <c r="M47" s="39">
        <f t="shared" si="4"/>
        <v>1599</v>
      </c>
      <c r="N47" s="39">
        <f t="shared" si="4"/>
        <v>1972</v>
      </c>
      <c r="O47" s="39">
        <f t="shared" si="4"/>
        <v>2150</v>
      </c>
      <c r="P47" s="39">
        <f t="shared" si="4"/>
        <v>1094</v>
      </c>
      <c r="Q47" s="39">
        <f t="shared" si="4"/>
        <v>1114</v>
      </c>
      <c r="R47" s="39">
        <f t="shared" si="4"/>
        <v>1312</v>
      </c>
      <c r="S47" s="39">
        <f t="shared" si="4"/>
        <v>1513</v>
      </c>
      <c r="T47" s="39">
        <f t="shared" si="4"/>
        <v>1456</v>
      </c>
      <c r="U47" s="39">
        <f t="shared" si="4"/>
        <v>1524</v>
      </c>
      <c r="V47" s="39">
        <f t="shared" si="4"/>
        <v>1569</v>
      </c>
      <c r="W47" s="39">
        <f t="shared" si="4"/>
        <v>1503</v>
      </c>
      <c r="X47" s="39">
        <f t="shared" si="4"/>
        <v>1593</v>
      </c>
      <c r="Y47" s="39">
        <f t="shared" si="4"/>
        <v>1567</v>
      </c>
      <c r="Z47" s="39">
        <f t="shared" si="4"/>
        <v>1566</v>
      </c>
      <c r="AA47" s="39">
        <f t="shared" si="4"/>
        <v>1619</v>
      </c>
      <c r="AB47" s="39">
        <f t="shared" si="4"/>
        <v>1631</v>
      </c>
      <c r="AC47" s="39">
        <f t="shared" si="4"/>
        <v>1760</v>
      </c>
      <c r="AD47" s="39">
        <f t="shared" si="4"/>
        <v>1901</v>
      </c>
      <c r="AE47" s="39">
        <f t="shared" si="4"/>
        <v>1972</v>
      </c>
      <c r="AF47" s="39">
        <f t="shared" si="4"/>
        <v>2061</v>
      </c>
      <c r="AG47" s="39">
        <f t="shared" si="4"/>
        <v>2187</v>
      </c>
      <c r="AH47" s="39">
        <f t="shared" si="4"/>
        <v>2114</v>
      </c>
      <c r="AI47" s="39">
        <f t="shared" si="4"/>
        <v>2185</v>
      </c>
      <c r="AJ47" s="39">
        <f t="shared" si="4"/>
        <v>2415</v>
      </c>
      <c r="AK47" s="39">
        <f t="shared" si="4"/>
        <v>2338</v>
      </c>
      <c r="AL47" s="39">
        <f t="shared" si="4"/>
        <v>2381</v>
      </c>
      <c r="AM47" s="39">
        <f t="shared" si="4"/>
        <v>3211</v>
      </c>
      <c r="AN47" s="39">
        <f t="shared" si="4"/>
        <v>7029</v>
      </c>
      <c r="AO47" s="39">
        <f t="shared" si="4"/>
        <v>7082</v>
      </c>
      <c r="AP47" s="39">
        <f t="shared" si="4"/>
        <v>8448</v>
      </c>
      <c r="AQ47" s="39">
        <f t="shared" si="4"/>
        <v>9952</v>
      </c>
      <c r="AR47" s="39">
        <f t="shared" si="4"/>
        <v>13660</v>
      </c>
      <c r="AS47" s="39">
        <f t="shared" si="4"/>
        <v>15793</v>
      </c>
      <c r="AT47" s="39">
        <f t="shared" si="4"/>
        <v>16222</v>
      </c>
      <c r="AU47" s="39">
        <f t="shared" si="4"/>
        <v>18141</v>
      </c>
      <c r="AV47" s="39">
        <f t="shared" si="4"/>
        <v>18023</v>
      </c>
      <c r="AW47" s="39">
        <f t="shared" si="4"/>
        <v>19865</v>
      </c>
      <c r="AX47" s="39">
        <f t="shared" si="4"/>
        <v>17166</v>
      </c>
      <c r="AY47" s="39">
        <f t="shared" si="4"/>
        <v>14637</v>
      </c>
      <c r="AZ47" s="39">
        <f>SUM(AZ8:AZ11)</f>
        <v>14171</v>
      </c>
      <c r="BA47" s="39">
        <f>SUM(BA8:BA11)</f>
        <v>74016.881</v>
      </c>
      <c r="BB47" s="27">
        <f>SUM(BB8:BB11)</f>
        <v>70783.954</v>
      </c>
      <c r="BC47" s="27">
        <f>SUM(BC8:BC11)</f>
        <v>85275</v>
      </c>
      <c r="BD47" s="27">
        <f>SUM(BD8:BD11)</f>
        <v>85832</v>
      </c>
    </row>
    <row r="48" spans="2:56" ht="13.5">
      <c r="B48" s="2" t="s">
        <v>42</v>
      </c>
      <c r="C48" s="39">
        <f>C12</f>
        <v>121</v>
      </c>
      <c r="D48" s="39">
        <f aca="true" t="shared" si="5" ref="D48:AY48">D12</f>
        <v>132</v>
      </c>
      <c r="E48" s="39">
        <f t="shared" si="5"/>
        <v>153</v>
      </c>
      <c r="F48" s="39">
        <f t="shared" si="5"/>
        <v>175</v>
      </c>
      <c r="G48" s="39">
        <f t="shared" si="5"/>
        <v>188</v>
      </c>
      <c r="H48" s="39">
        <f t="shared" si="5"/>
        <v>217</v>
      </c>
      <c r="I48" s="39">
        <f t="shared" si="5"/>
        <v>249</v>
      </c>
      <c r="J48" s="39">
        <f t="shared" si="5"/>
        <v>334</v>
      </c>
      <c r="K48" s="39">
        <f t="shared" si="5"/>
        <v>338</v>
      </c>
      <c r="L48" s="39">
        <f t="shared" si="5"/>
        <v>363</v>
      </c>
      <c r="M48" s="39">
        <f t="shared" si="5"/>
        <v>432</v>
      </c>
      <c r="N48" s="39">
        <f t="shared" si="5"/>
        <v>537</v>
      </c>
      <c r="O48" s="39">
        <f t="shared" si="5"/>
        <v>585</v>
      </c>
      <c r="P48" s="39">
        <f t="shared" si="5"/>
        <v>639</v>
      </c>
      <c r="Q48" s="39">
        <f t="shared" si="5"/>
        <v>660</v>
      </c>
      <c r="R48" s="39">
        <f t="shared" si="5"/>
        <v>704</v>
      </c>
      <c r="S48" s="39">
        <f t="shared" si="5"/>
        <v>705</v>
      </c>
      <c r="T48" s="39">
        <f t="shared" si="5"/>
        <v>737</v>
      </c>
      <c r="U48" s="39">
        <f t="shared" si="5"/>
        <v>803</v>
      </c>
      <c r="V48" s="39">
        <f t="shared" si="5"/>
        <v>827</v>
      </c>
      <c r="W48" s="39">
        <f t="shared" si="5"/>
        <v>839</v>
      </c>
      <c r="X48" s="39">
        <f t="shared" si="5"/>
        <v>847</v>
      </c>
      <c r="Y48" s="39">
        <f t="shared" si="5"/>
        <v>899</v>
      </c>
      <c r="Z48" s="39">
        <f t="shared" si="5"/>
        <v>925</v>
      </c>
      <c r="AA48" s="39">
        <f t="shared" si="5"/>
        <v>972</v>
      </c>
      <c r="AB48" s="39">
        <f t="shared" si="5"/>
        <v>1020</v>
      </c>
      <c r="AC48" s="39">
        <f t="shared" si="5"/>
        <v>1055</v>
      </c>
      <c r="AD48" s="39">
        <f t="shared" si="5"/>
        <v>1143</v>
      </c>
      <c r="AE48" s="39">
        <f t="shared" si="5"/>
        <v>1209</v>
      </c>
      <c r="AF48" s="39">
        <f t="shared" si="5"/>
        <v>1305</v>
      </c>
      <c r="AG48" s="39">
        <f t="shared" si="5"/>
        <v>1358</v>
      </c>
      <c r="AH48" s="39">
        <f t="shared" si="5"/>
        <v>1435</v>
      </c>
      <c r="AI48" s="39">
        <f t="shared" si="5"/>
        <v>1439</v>
      </c>
      <c r="AJ48" s="39">
        <f t="shared" si="5"/>
        <v>1516</v>
      </c>
      <c r="AK48" s="39">
        <f t="shared" si="5"/>
        <v>2147</v>
      </c>
      <c r="AL48" s="39">
        <f t="shared" si="5"/>
        <v>2200</v>
      </c>
      <c r="AM48" s="39">
        <f t="shared" si="5"/>
        <v>1896</v>
      </c>
      <c r="AN48" s="39">
        <f t="shared" si="5"/>
        <v>2328</v>
      </c>
      <c r="AO48" s="39">
        <f t="shared" si="5"/>
        <v>2271</v>
      </c>
      <c r="AP48" s="39">
        <f t="shared" si="5"/>
        <v>2230</v>
      </c>
      <c r="AQ48" s="39">
        <f t="shared" si="5"/>
        <v>2164</v>
      </c>
      <c r="AR48" s="39">
        <f t="shared" si="5"/>
        <v>2166</v>
      </c>
      <c r="AS48" s="39">
        <f t="shared" si="5"/>
        <v>2186</v>
      </c>
      <c r="AT48" s="39">
        <f t="shared" si="5"/>
        <v>2165</v>
      </c>
      <c r="AU48" s="39">
        <f t="shared" si="5"/>
        <v>2448</v>
      </c>
      <c r="AV48" s="39">
        <f t="shared" si="5"/>
        <v>2400</v>
      </c>
      <c r="AW48" s="39">
        <f t="shared" si="5"/>
        <v>2358</v>
      </c>
      <c r="AX48" s="39">
        <f t="shared" si="5"/>
        <v>2194</v>
      </c>
      <c r="AY48" s="39">
        <f t="shared" si="5"/>
        <v>1997</v>
      </c>
      <c r="AZ48" s="39">
        <f>AZ12</f>
        <v>2047</v>
      </c>
      <c r="BA48" s="39">
        <f>BA12</f>
        <v>2126.221</v>
      </c>
      <c r="BB48" s="27">
        <f>BB12</f>
        <v>2126.06</v>
      </c>
      <c r="BC48" s="27">
        <f>BC12</f>
        <v>2127</v>
      </c>
      <c r="BD48" s="27">
        <f>BD12</f>
        <v>2327</v>
      </c>
    </row>
    <row r="49" spans="2:56" ht="13.5">
      <c r="B49" s="2" t="s">
        <v>51</v>
      </c>
      <c r="C49" s="39">
        <f>SUM(C13:C15)</f>
        <v>932</v>
      </c>
      <c r="D49" s="39">
        <f aca="true" t="shared" si="6" ref="D49:AY49">SUM(D13:D15)</f>
        <v>884</v>
      </c>
      <c r="E49" s="39">
        <f t="shared" si="6"/>
        <v>968</v>
      </c>
      <c r="F49" s="39">
        <f t="shared" si="6"/>
        <v>1283</v>
      </c>
      <c r="G49" s="39">
        <f t="shared" si="6"/>
        <v>1592</v>
      </c>
      <c r="H49" s="39">
        <f t="shared" si="6"/>
        <v>1169</v>
      </c>
      <c r="I49" s="39">
        <f t="shared" si="6"/>
        <v>1452</v>
      </c>
      <c r="J49" s="39">
        <f t="shared" si="6"/>
        <v>1630</v>
      </c>
      <c r="K49" s="39">
        <f t="shared" si="6"/>
        <v>1839</v>
      </c>
      <c r="L49" s="39">
        <f t="shared" si="6"/>
        <v>3033</v>
      </c>
      <c r="M49" s="39">
        <f t="shared" si="6"/>
        <v>3183</v>
      </c>
      <c r="N49" s="39">
        <f t="shared" si="6"/>
        <v>6131</v>
      </c>
      <c r="O49" s="39">
        <f t="shared" si="6"/>
        <v>5767</v>
      </c>
      <c r="P49" s="39">
        <f t="shared" si="6"/>
        <v>5857</v>
      </c>
      <c r="Q49" s="39">
        <f t="shared" si="6"/>
        <v>6467</v>
      </c>
      <c r="R49" s="39">
        <f t="shared" si="6"/>
        <v>6080</v>
      </c>
      <c r="S49" s="39">
        <f t="shared" si="6"/>
        <v>6012</v>
      </c>
      <c r="T49" s="39">
        <f t="shared" si="6"/>
        <v>5205</v>
      </c>
      <c r="U49" s="39">
        <f t="shared" si="6"/>
        <v>4920</v>
      </c>
      <c r="V49" s="39">
        <f t="shared" si="6"/>
        <v>4828</v>
      </c>
      <c r="W49" s="39">
        <f t="shared" si="6"/>
        <v>5047</v>
      </c>
      <c r="X49" s="39">
        <f t="shared" si="6"/>
        <v>14773</v>
      </c>
      <c r="Y49" s="39">
        <f t="shared" si="6"/>
        <v>25194</v>
      </c>
      <c r="Z49" s="39">
        <f t="shared" si="6"/>
        <v>29582</v>
      </c>
      <c r="AA49" s="39">
        <f t="shared" si="6"/>
        <v>30825</v>
      </c>
      <c r="AB49" s="39">
        <f t="shared" si="6"/>
        <v>31419</v>
      </c>
      <c r="AC49" s="39">
        <f t="shared" si="6"/>
        <v>31222</v>
      </c>
      <c r="AD49" s="39">
        <f t="shared" si="6"/>
        <v>34520</v>
      </c>
      <c r="AE49" s="39">
        <f t="shared" si="6"/>
        <v>33364</v>
      </c>
      <c r="AF49" s="39">
        <f t="shared" si="6"/>
        <v>35629</v>
      </c>
      <c r="AG49" s="39">
        <f t="shared" si="6"/>
        <v>35658</v>
      </c>
      <c r="AH49" s="39">
        <f t="shared" si="6"/>
        <v>40263</v>
      </c>
      <c r="AI49" s="39">
        <f t="shared" si="6"/>
        <v>47956</v>
      </c>
      <c r="AJ49" s="39">
        <f t="shared" si="6"/>
        <v>58448</v>
      </c>
      <c r="AK49" s="39">
        <f t="shared" si="6"/>
        <v>61413</v>
      </c>
      <c r="AL49" s="39">
        <f t="shared" si="6"/>
        <v>75401</v>
      </c>
      <c r="AM49" s="39">
        <f t="shared" si="6"/>
        <v>84982</v>
      </c>
      <c r="AN49" s="39">
        <f t="shared" si="6"/>
        <v>84527</v>
      </c>
      <c r="AO49" s="39">
        <f t="shared" si="6"/>
        <v>77593</v>
      </c>
      <c r="AP49" s="39">
        <f t="shared" si="6"/>
        <v>80061</v>
      </c>
      <c r="AQ49" s="39">
        <f t="shared" si="6"/>
        <v>80144</v>
      </c>
      <c r="AR49" s="39">
        <f t="shared" si="6"/>
        <v>82793</v>
      </c>
      <c r="AS49" s="39">
        <f t="shared" si="6"/>
        <v>74912</v>
      </c>
      <c r="AT49" s="39">
        <f t="shared" si="6"/>
        <v>73097</v>
      </c>
      <c r="AU49" s="39">
        <f t="shared" si="6"/>
        <v>70834</v>
      </c>
      <c r="AV49" s="39">
        <f t="shared" si="6"/>
        <v>70868</v>
      </c>
      <c r="AW49" s="39">
        <f t="shared" si="6"/>
        <v>60995</v>
      </c>
      <c r="AX49" s="39">
        <f t="shared" si="6"/>
        <v>53073</v>
      </c>
      <c r="AY49" s="39">
        <f t="shared" si="6"/>
        <v>56332</v>
      </c>
      <c r="AZ49" s="39">
        <f>SUM(AZ13:AZ15)</f>
        <v>49497</v>
      </c>
      <c r="BA49" s="39">
        <f>SUM(BA13:BA15)</f>
        <v>49257.507</v>
      </c>
      <c r="BB49" s="27">
        <f>SUM(BB13:BB15)</f>
        <v>45912</v>
      </c>
      <c r="BC49" s="27">
        <f>SUM(BC13:BC15)</f>
        <v>47349</v>
      </c>
      <c r="BD49" s="27">
        <f>SUM(BD13:BD15)</f>
        <v>56134</v>
      </c>
    </row>
    <row r="50" spans="2:56" ht="13.5">
      <c r="B50" s="2" t="s">
        <v>44</v>
      </c>
      <c r="C50" s="39">
        <f aca="true" t="shared" si="7" ref="C50:AY52">C16</f>
        <v>122</v>
      </c>
      <c r="D50" s="39">
        <f t="shared" si="7"/>
        <v>130</v>
      </c>
      <c r="E50" s="39">
        <f t="shared" si="7"/>
        <v>152</v>
      </c>
      <c r="F50" s="39">
        <f t="shared" si="7"/>
        <v>159</v>
      </c>
      <c r="G50" s="39">
        <f t="shared" si="7"/>
        <v>179</v>
      </c>
      <c r="H50" s="39">
        <f t="shared" si="7"/>
        <v>187</v>
      </c>
      <c r="I50" s="39">
        <f t="shared" si="7"/>
        <v>231</v>
      </c>
      <c r="J50" s="39">
        <f t="shared" si="7"/>
        <v>280</v>
      </c>
      <c r="K50" s="39">
        <f t="shared" si="7"/>
        <v>305</v>
      </c>
      <c r="L50" s="39">
        <f t="shared" si="7"/>
        <v>351</v>
      </c>
      <c r="M50" s="39">
        <f t="shared" si="7"/>
        <v>392</v>
      </c>
      <c r="N50" s="39">
        <f t="shared" si="7"/>
        <v>542</v>
      </c>
      <c r="O50" s="39">
        <f t="shared" si="7"/>
        <v>567</v>
      </c>
      <c r="P50" s="39">
        <f t="shared" si="7"/>
        <v>620</v>
      </c>
      <c r="Q50" s="39">
        <f t="shared" si="7"/>
        <v>666</v>
      </c>
      <c r="R50" s="39">
        <f t="shared" si="7"/>
        <v>685</v>
      </c>
      <c r="S50" s="39">
        <f t="shared" si="7"/>
        <v>708</v>
      </c>
      <c r="T50" s="39">
        <f t="shared" si="7"/>
        <v>736</v>
      </c>
      <c r="U50" s="39">
        <f t="shared" si="7"/>
        <v>766</v>
      </c>
      <c r="V50" s="39">
        <f t="shared" si="7"/>
        <v>757</v>
      </c>
      <c r="W50" s="39">
        <f t="shared" si="7"/>
        <v>775</v>
      </c>
      <c r="X50" s="39">
        <f t="shared" si="7"/>
        <v>787</v>
      </c>
      <c r="Y50" s="39">
        <f t="shared" si="7"/>
        <v>808</v>
      </c>
      <c r="Z50" s="39">
        <f t="shared" si="7"/>
        <v>806</v>
      </c>
      <c r="AA50" s="39">
        <f t="shared" si="7"/>
        <v>849</v>
      </c>
      <c r="AB50" s="39">
        <f t="shared" si="7"/>
        <v>871</v>
      </c>
      <c r="AC50" s="39">
        <f t="shared" si="7"/>
        <v>939</v>
      </c>
      <c r="AD50" s="39">
        <f t="shared" si="7"/>
        <v>1006</v>
      </c>
      <c r="AE50" s="39">
        <f t="shared" si="7"/>
        <v>1063</v>
      </c>
      <c r="AF50" s="39">
        <f t="shared" si="7"/>
        <v>1141</v>
      </c>
      <c r="AG50" s="39">
        <f t="shared" si="7"/>
        <v>1353</v>
      </c>
      <c r="AH50" s="39">
        <f t="shared" si="7"/>
        <v>1433</v>
      </c>
      <c r="AI50" s="39">
        <f t="shared" si="7"/>
        <v>1437</v>
      </c>
      <c r="AJ50" s="39">
        <f t="shared" si="7"/>
        <v>2014</v>
      </c>
      <c r="AK50" s="39">
        <f t="shared" si="7"/>
        <v>2062</v>
      </c>
      <c r="AL50" s="39">
        <f t="shared" si="7"/>
        <v>2094</v>
      </c>
      <c r="AM50" s="39">
        <f t="shared" si="7"/>
        <v>2068</v>
      </c>
      <c r="AN50" s="39">
        <f t="shared" si="7"/>
        <v>2340</v>
      </c>
      <c r="AO50" s="39">
        <f t="shared" si="7"/>
        <v>2207</v>
      </c>
      <c r="AP50" s="39">
        <f t="shared" si="7"/>
        <v>2178</v>
      </c>
      <c r="AQ50" s="39">
        <f t="shared" si="7"/>
        <v>2167</v>
      </c>
      <c r="AR50" s="39">
        <f t="shared" si="7"/>
        <v>2162</v>
      </c>
      <c r="AS50" s="39">
        <f t="shared" si="7"/>
        <v>2081</v>
      </c>
      <c r="AT50" s="39">
        <f t="shared" si="7"/>
        <v>2011</v>
      </c>
      <c r="AU50" s="39">
        <f t="shared" si="7"/>
        <v>6327</v>
      </c>
      <c r="AV50" s="39">
        <f t="shared" si="7"/>
        <v>6350</v>
      </c>
      <c r="AW50" s="39">
        <f t="shared" si="7"/>
        <v>6354</v>
      </c>
      <c r="AX50" s="39">
        <f t="shared" si="7"/>
        <v>6435</v>
      </c>
      <c r="AY50" s="39">
        <f t="shared" si="7"/>
        <v>5227</v>
      </c>
      <c r="AZ50" s="39">
        <f aca="true" t="shared" si="8" ref="AZ50:BA52">AZ16</f>
        <v>5567</v>
      </c>
      <c r="BA50" s="39">
        <f aca="true" t="shared" si="9" ref="BA50:BD51">BA16</f>
        <v>6840.689</v>
      </c>
      <c r="BB50" s="27">
        <f t="shared" si="9"/>
        <v>5913.657</v>
      </c>
      <c r="BC50" s="27">
        <f>BC16</f>
        <v>1809</v>
      </c>
      <c r="BD50" s="27">
        <f t="shared" si="9"/>
        <v>2844</v>
      </c>
    </row>
    <row r="51" spans="2:56" ht="13.5">
      <c r="B51" s="2" t="s">
        <v>45</v>
      </c>
      <c r="C51" s="39">
        <f>C17</f>
        <v>73</v>
      </c>
      <c r="D51" s="39">
        <f t="shared" si="7"/>
        <v>76</v>
      </c>
      <c r="E51" s="39">
        <f t="shared" si="7"/>
        <v>93</v>
      </c>
      <c r="F51" s="39">
        <f t="shared" si="7"/>
        <v>97</v>
      </c>
      <c r="G51" s="39">
        <f t="shared" si="7"/>
        <v>111</v>
      </c>
      <c r="H51" s="39">
        <f t="shared" si="7"/>
        <v>161</v>
      </c>
      <c r="I51" s="39">
        <f t="shared" si="7"/>
        <v>169</v>
      </c>
      <c r="J51" s="39">
        <f t="shared" si="7"/>
        <v>192</v>
      </c>
      <c r="K51" s="39">
        <f t="shared" si="7"/>
        <v>287</v>
      </c>
      <c r="L51" s="39">
        <f t="shared" si="7"/>
        <v>324</v>
      </c>
      <c r="M51" s="39">
        <f t="shared" si="7"/>
        <v>475</v>
      </c>
      <c r="N51" s="39">
        <f t="shared" si="7"/>
        <v>730</v>
      </c>
      <c r="O51" s="39">
        <f t="shared" si="7"/>
        <v>915</v>
      </c>
      <c r="P51" s="39">
        <f t="shared" si="7"/>
        <v>2147</v>
      </c>
      <c r="Q51" s="39">
        <f t="shared" si="7"/>
        <v>2653</v>
      </c>
      <c r="R51" s="39">
        <f t="shared" si="7"/>
        <v>2569</v>
      </c>
      <c r="S51" s="39">
        <f t="shared" si="7"/>
        <v>3883</v>
      </c>
      <c r="T51" s="39">
        <f t="shared" si="7"/>
        <v>4150</v>
      </c>
      <c r="U51" s="39">
        <f t="shared" si="7"/>
        <v>5171</v>
      </c>
      <c r="V51" s="39">
        <f t="shared" si="7"/>
        <v>5608</v>
      </c>
      <c r="W51" s="39">
        <f t="shared" si="7"/>
        <v>5985</v>
      </c>
      <c r="X51" s="39">
        <f t="shared" si="7"/>
        <v>6266</v>
      </c>
      <c r="Y51" s="39">
        <f t="shared" si="7"/>
        <v>6594</v>
      </c>
      <c r="Z51" s="39">
        <f t="shared" si="7"/>
        <v>6298</v>
      </c>
      <c r="AA51" s="39">
        <f t="shared" si="7"/>
        <v>6417</v>
      </c>
      <c r="AB51" s="39">
        <f t="shared" si="7"/>
        <v>6408</v>
      </c>
      <c r="AC51" s="39">
        <f t="shared" si="7"/>
        <v>7095</v>
      </c>
      <c r="AD51" s="39">
        <f t="shared" si="7"/>
        <v>8160</v>
      </c>
      <c r="AE51" s="39">
        <f t="shared" si="7"/>
        <v>8251</v>
      </c>
      <c r="AF51" s="39">
        <f t="shared" si="7"/>
        <v>9533</v>
      </c>
      <c r="AG51" s="39">
        <f t="shared" si="7"/>
        <v>9467</v>
      </c>
      <c r="AH51" s="39">
        <f t="shared" si="7"/>
        <v>10866</v>
      </c>
      <c r="AI51" s="39">
        <f t="shared" si="7"/>
        <v>12080</v>
      </c>
      <c r="AJ51" s="39">
        <f t="shared" si="7"/>
        <v>12987</v>
      </c>
      <c r="AK51" s="39">
        <f t="shared" si="7"/>
        <v>12432</v>
      </c>
      <c r="AL51" s="39">
        <f t="shared" si="7"/>
        <v>13742</v>
      </c>
      <c r="AM51" s="39">
        <f t="shared" si="7"/>
        <v>11331</v>
      </c>
      <c r="AN51" s="39">
        <f t="shared" si="7"/>
        <v>11153</v>
      </c>
      <c r="AO51" s="39">
        <f t="shared" si="7"/>
        <v>9989</v>
      </c>
      <c r="AP51" s="39">
        <f t="shared" si="7"/>
        <v>10403</v>
      </c>
      <c r="AQ51" s="39">
        <f t="shared" si="7"/>
        <v>10345</v>
      </c>
      <c r="AR51" s="39">
        <f t="shared" si="7"/>
        <v>10928</v>
      </c>
      <c r="AS51" s="39">
        <f t="shared" si="7"/>
        <v>10981</v>
      </c>
      <c r="AT51" s="39">
        <f t="shared" si="7"/>
        <v>11515</v>
      </c>
      <c r="AU51" s="39">
        <f t="shared" si="7"/>
        <v>11934</v>
      </c>
      <c r="AV51" s="39">
        <f t="shared" si="7"/>
        <v>12627</v>
      </c>
      <c r="AW51" s="39">
        <f t="shared" si="7"/>
        <v>11769</v>
      </c>
      <c r="AX51" s="39">
        <f t="shared" si="7"/>
        <v>11626</v>
      </c>
      <c r="AY51" s="39">
        <f t="shared" si="7"/>
        <v>11793</v>
      </c>
      <c r="AZ51" s="39">
        <f t="shared" si="8"/>
        <v>10580</v>
      </c>
      <c r="BA51" s="39">
        <f t="shared" si="9"/>
        <v>10261.831</v>
      </c>
      <c r="BB51" s="27">
        <f t="shared" si="9"/>
        <v>10774</v>
      </c>
      <c r="BC51" s="27">
        <f>BC17</f>
        <v>11302</v>
      </c>
      <c r="BD51" s="27">
        <f t="shared" si="9"/>
        <v>6047</v>
      </c>
    </row>
    <row r="52" spans="2:56" ht="13.5">
      <c r="B52" s="2" t="s">
        <v>179</v>
      </c>
      <c r="C52" s="39">
        <f>C18</f>
        <v>2145</v>
      </c>
      <c r="D52" s="39">
        <f t="shared" si="7"/>
        <v>237</v>
      </c>
      <c r="E52" s="39">
        <f t="shared" si="7"/>
        <v>103</v>
      </c>
      <c r="F52" s="39">
        <f t="shared" si="7"/>
        <v>111</v>
      </c>
      <c r="G52" s="39">
        <f t="shared" si="7"/>
        <v>118</v>
      </c>
      <c r="H52" s="39">
        <f t="shared" si="7"/>
        <v>124</v>
      </c>
      <c r="I52" s="39">
        <f t="shared" si="7"/>
        <v>139</v>
      </c>
      <c r="J52" s="39">
        <f t="shared" si="7"/>
        <v>150</v>
      </c>
      <c r="K52" s="39">
        <f t="shared" si="7"/>
        <v>161</v>
      </c>
      <c r="L52" s="39">
        <f t="shared" si="7"/>
        <v>183</v>
      </c>
      <c r="M52" s="39">
        <f t="shared" si="7"/>
        <v>204</v>
      </c>
      <c r="N52" s="39">
        <f t="shared" si="7"/>
        <v>251</v>
      </c>
      <c r="O52" s="39">
        <f t="shared" si="7"/>
        <v>259</v>
      </c>
      <c r="P52" s="39">
        <f t="shared" si="7"/>
        <v>668</v>
      </c>
      <c r="Q52" s="39">
        <f t="shared" si="7"/>
        <v>772</v>
      </c>
      <c r="R52" s="39">
        <f t="shared" si="7"/>
        <v>801</v>
      </c>
      <c r="S52" s="39">
        <f t="shared" si="7"/>
        <v>803</v>
      </c>
      <c r="T52" s="39">
        <f t="shared" si="7"/>
        <v>827</v>
      </c>
      <c r="U52" s="39">
        <f t="shared" si="7"/>
        <v>857</v>
      </c>
      <c r="V52" s="39">
        <f t="shared" si="7"/>
        <v>854</v>
      </c>
      <c r="W52" s="39">
        <f t="shared" si="7"/>
        <v>873</v>
      </c>
      <c r="X52" s="39">
        <f t="shared" si="7"/>
        <v>896</v>
      </c>
      <c r="Y52" s="39">
        <f t="shared" si="7"/>
        <v>938</v>
      </c>
      <c r="Z52" s="39">
        <f t="shared" si="7"/>
        <v>1009</v>
      </c>
      <c r="AA52" s="39">
        <f t="shared" si="7"/>
        <v>978</v>
      </c>
      <c r="AB52" s="39">
        <f t="shared" si="7"/>
        <v>1087</v>
      </c>
      <c r="AC52" s="39">
        <f t="shared" si="7"/>
        <v>1087</v>
      </c>
      <c r="AD52" s="39">
        <f t="shared" si="7"/>
        <v>1193</v>
      </c>
      <c r="AE52" s="39">
        <f t="shared" si="7"/>
        <v>1434</v>
      </c>
      <c r="AF52" s="39">
        <f t="shared" si="7"/>
        <v>1542</v>
      </c>
      <c r="AG52" s="39">
        <f t="shared" si="7"/>
        <v>2652</v>
      </c>
      <c r="AH52" s="39">
        <f t="shared" si="7"/>
        <v>2526</v>
      </c>
      <c r="AI52" s="39">
        <f t="shared" si="7"/>
        <v>1859</v>
      </c>
      <c r="AJ52" s="39">
        <f t="shared" si="7"/>
        <v>2170</v>
      </c>
      <c r="AK52" s="39">
        <f t="shared" si="7"/>
        <v>2405</v>
      </c>
      <c r="AL52" s="39">
        <f t="shared" si="7"/>
        <v>2342</v>
      </c>
      <c r="AM52" s="39">
        <f t="shared" si="7"/>
        <v>2333</v>
      </c>
      <c r="AN52" s="39">
        <f t="shared" si="7"/>
        <v>3502</v>
      </c>
      <c r="AO52" s="39">
        <f t="shared" si="7"/>
        <v>3238</v>
      </c>
      <c r="AP52" s="39">
        <f t="shared" si="7"/>
        <v>1650</v>
      </c>
      <c r="AQ52" s="39">
        <f t="shared" si="7"/>
        <v>1547</v>
      </c>
      <c r="AR52" s="39">
        <f t="shared" si="7"/>
        <v>1543</v>
      </c>
      <c r="AS52" s="39">
        <f t="shared" si="7"/>
        <v>1601</v>
      </c>
      <c r="AT52" s="39">
        <f t="shared" si="7"/>
        <v>1541</v>
      </c>
      <c r="AU52" s="39">
        <f t="shared" si="7"/>
        <v>1504</v>
      </c>
      <c r="AV52" s="39">
        <f t="shared" si="7"/>
        <v>1470</v>
      </c>
      <c r="AW52" s="39">
        <f t="shared" si="7"/>
        <v>1386</v>
      </c>
      <c r="AX52" s="39">
        <f t="shared" si="7"/>
        <v>1341</v>
      </c>
      <c r="AY52" s="39">
        <f t="shared" si="7"/>
        <v>1364</v>
      </c>
      <c r="AZ52" s="39">
        <f t="shared" si="8"/>
        <v>1282</v>
      </c>
      <c r="BA52" s="39">
        <f t="shared" si="8"/>
        <v>1275.934</v>
      </c>
      <c r="BB52" s="27">
        <f>BB18</f>
        <v>1277.378</v>
      </c>
      <c r="BC52" s="27">
        <f>BC18</f>
        <v>1301</v>
      </c>
      <c r="BD52" s="27">
        <f>BD18</f>
        <v>1270</v>
      </c>
    </row>
    <row r="53" spans="2:56" ht="13.5">
      <c r="B53" s="2" t="s">
        <v>52</v>
      </c>
      <c r="C53" s="39">
        <f>SUM(C19:C21)</f>
        <v>77718</v>
      </c>
      <c r="D53" s="39">
        <f aca="true" t="shared" si="10" ref="D53:AY53">SUM(D19:D21)</f>
        <v>89099</v>
      </c>
      <c r="E53" s="39">
        <f t="shared" si="10"/>
        <v>107924</v>
      </c>
      <c r="F53" s="39">
        <f t="shared" si="10"/>
        <v>125491</v>
      </c>
      <c r="G53" s="39">
        <f t="shared" si="10"/>
        <v>143332</v>
      </c>
      <c r="H53" s="39">
        <f t="shared" si="10"/>
        <v>167475</v>
      </c>
      <c r="I53" s="39">
        <f t="shared" si="10"/>
        <v>202213</v>
      </c>
      <c r="J53" s="39">
        <f t="shared" si="10"/>
        <v>235010</v>
      </c>
      <c r="K53" s="39">
        <f t="shared" si="10"/>
        <v>285402</v>
      </c>
      <c r="L53" s="39">
        <f t="shared" si="10"/>
        <v>345320</v>
      </c>
      <c r="M53" s="39">
        <f t="shared" si="10"/>
        <v>404568</v>
      </c>
      <c r="N53" s="39">
        <f t="shared" si="10"/>
        <v>523998</v>
      </c>
      <c r="O53" s="39">
        <f t="shared" si="10"/>
        <v>598096</v>
      </c>
      <c r="P53" s="39">
        <f t="shared" si="10"/>
        <v>688469</v>
      </c>
      <c r="Q53" s="39">
        <f t="shared" si="10"/>
        <v>786541</v>
      </c>
      <c r="R53" s="39">
        <f t="shared" si="10"/>
        <v>890745</v>
      </c>
      <c r="S53" s="39">
        <f t="shared" si="10"/>
        <v>977166</v>
      </c>
      <c r="T53" s="39">
        <f t="shared" si="10"/>
        <v>1050360</v>
      </c>
      <c r="U53" s="39">
        <f t="shared" si="10"/>
        <v>1097249</v>
      </c>
      <c r="V53" s="39">
        <f t="shared" si="10"/>
        <v>1101553</v>
      </c>
      <c r="W53" s="39">
        <f t="shared" si="10"/>
        <v>1116593</v>
      </c>
      <c r="X53" s="39">
        <f t="shared" si="10"/>
        <v>1127126</v>
      </c>
      <c r="Y53" s="39">
        <f t="shared" si="10"/>
        <v>1165933</v>
      </c>
      <c r="Z53" s="39">
        <f t="shared" si="10"/>
        <v>1212699</v>
      </c>
      <c r="AA53" s="39">
        <f t="shared" si="10"/>
        <v>1253147</v>
      </c>
      <c r="AB53" s="39">
        <f t="shared" si="10"/>
        <v>1320945</v>
      </c>
      <c r="AC53" s="39">
        <f t="shared" si="10"/>
        <v>1389076</v>
      </c>
      <c r="AD53" s="39">
        <f t="shared" si="10"/>
        <v>1458885</v>
      </c>
      <c r="AE53" s="39">
        <f t="shared" si="10"/>
        <v>1543886</v>
      </c>
      <c r="AF53" s="39">
        <f t="shared" si="10"/>
        <v>1627922</v>
      </c>
      <c r="AG53" s="39">
        <f t="shared" si="10"/>
        <v>1705594</v>
      </c>
      <c r="AH53" s="39">
        <f t="shared" si="10"/>
        <v>1803504</v>
      </c>
      <c r="AI53" s="39">
        <f t="shared" si="10"/>
        <v>1934041</v>
      </c>
      <c r="AJ53" s="39">
        <f t="shared" si="10"/>
        <v>2023449</v>
      </c>
      <c r="AK53" s="39">
        <f t="shared" si="10"/>
        <v>2051216</v>
      </c>
      <c r="AL53" s="39">
        <f t="shared" si="10"/>
        <v>2122566</v>
      </c>
      <c r="AM53" s="39">
        <f t="shared" si="10"/>
        <v>2140715</v>
      </c>
      <c r="AN53" s="39">
        <f t="shared" si="10"/>
        <v>2212062</v>
      </c>
      <c r="AO53" s="39">
        <f t="shared" si="10"/>
        <v>2265813</v>
      </c>
      <c r="AP53" s="39">
        <f t="shared" si="10"/>
        <v>2290193</v>
      </c>
      <c r="AQ53" s="39">
        <f t="shared" si="10"/>
        <v>2283991</v>
      </c>
      <c r="AR53" s="39">
        <f t="shared" si="10"/>
        <v>2305603</v>
      </c>
      <c r="AS53" s="39">
        <f t="shared" si="10"/>
        <v>2303698</v>
      </c>
      <c r="AT53" s="39">
        <f t="shared" si="10"/>
        <v>2312124</v>
      </c>
      <c r="AU53" s="39">
        <f t="shared" si="10"/>
        <v>2318218</v>
      </c>
      <c r="AV53" s="39">
        <f t="shared" si="10"/>
        <v>2341343</v>
      </c>
      <c r="AW53" s="39">
        <f t="shared" si="10"/>
        <v>2323553</v>
      </c>
      <c r="AX53" s="39">
        <f t="shared" si="10"/>
        <v>2449367</v>
      </c>
      <c r="AY53" s="39">
        <f t="shared" si="10"/>
        <v>2465699</v>
      </c>
      <c r="AZ53" s="39">
        <f>SUM(AZ19:AZ21)</f>
        <v>2315081</v>
      </c>
      <c r="BA53" s="39">
        <f>SUM(BA19:BA21)</f>
        <v>2311844.541</v>
      </c>
      <c r="BB53" s="27">
        <f>SUM(BB19:BB21)</f>
        <v>2280078.82</v>
      </c>
      <c r="BC53" s="27">
        <f>SUM(BC19:BC21)</f>
        <v>2246345</v>
      </c>
      <c r="BD53" s="27">
        <f>SUM(BD19:BD21)</f>
        <v>2250769</v>
      </c>
    </row>
    <row r="54" spans="2:56" ht="13.5">
      <c r="B54" s="2" t="s">
        <v>53</v>
      </c>
      <c r="C54" s="39">
        <f>SUM(C22:C24)</f>
        <v>3223</v>
      </c>
      <c r="D54" s="39">
        <f aca="true" t="shared" si="11" ref="D54:AY54">SUM(D22:D24)</f>
        <v>3377</v>
      </c>
      <c r="E54" s="39">
        <f t="shared" si="11"/>
        <v>4070</v>
      </c>
      <c r="F54" s="39">
        <f t="shared" si="11"/>
        <v>4348</v>
      </c>
      <c r="G54" s="39">
        <f t="shared" si="11"/>
        <v>4619</v>
      </c>
      <c r="H54" s="39">
        <f t="shared" si="11"/>
        <v>5287</v>
      </c>
      <c r="I54" s="39">
        <f t="shared" si="11"/>
        <v>5832</v>
      </c>
      <c r="J54" s="39">
        <f t="shared" si="11"/>
        <v>6673</v>
      </c>
      <c r="K54" s="39">
        <f t="shared" si="11"/>
        <v>8597</v>
      </c>
      <c r="L54" s="39">
        <f t="shared" si="11"/>
        <v>12958</v>
      </c>
      <c r="M54" s="39">
        <f t="shared" si="11"/>
        <v>15665</v>
      </c>
      <c r="N54" s="39">
        <f t="shared" si="11"/>
        <v>20565</v>
      </c>
      <c r="O54" s="39">
        <f t="shared" si="11"/>
        <v>24767</v>
      </c>
      <c r="P54" s="39">
        <f t="shared" si="11"/>
        <v>19738</v>
      </c>
      <c r="Q54" s="39">
        <f t="shared" si="11"/>
        <v>21452</v>
      </c>
      <c r="R54" s="39">
        <f t="shared" si="11"/>
        <v>25107</v>
      </c>
      <c r="S54" s="39">
        <f t="shared" si="11"/>
        <v>26413</v>
      </c>
      <c r="T54" s="39">
        <f t="shared" si="11"/>
        <v>28631</v>
      </c>
      <c r="U54" s="39">
        <f t="shared" si="11"/>
        <v>31134</v>
      </c>
      <c r="V54" s="39">
        <f t="shared" si="11"/>
        <v>31203</v>
      </c>
      <c r="W54" s="39">
        <f t="shared" si="11"/>
        <v>35633</v>
      </c>
      <c r="X54" s="39">
        <f t="shared" si="11"/>
        <v>36586</v>
      </c>
      <c r="Y54" s="39">
        <f t="shared" si="11"/>
        <v>39091</v>
      </c>
      <c r="Z54" s="39">
        <f t="shared" si="11"/>
        <v>43396</v>
      </c>
      <c r="AA54" s="39">
        <f t="shared" si="11"/>
        <v>47767</v>
      </c>
      <c r="AB54" s="39">
        <f t="shared" si="11"/>
        <v>52928</v>
      </c>
      <c r="AC54" s="39">
        <f t="shared" si="11"/>
        <v>55432</v>
      </c>
      <c r="AD54" s="39">
        <f t="shared" si="11"/>
        <v>61190</v>
      </c>
      <c r="AE54" s="39">
        <f t="shared" si="11"/>
        <v>65125</v>
      </c>
      <c r="AF54" s="39">
        <f t="shared" si="11"/>
        <v>68683</v>
      </c>
      <c r="AG54" s="39">
        <f t="shared" si="11"/>
        <v>73976</v>
      </c>
      <c r="AH54" s="39">
        <f t="shared" si="11"/>
        <v>75342</v>
      </c>
      <c r="AI54" s="39">
        <f t="shared" si="11"/>
        <v>78890</v>
      </c>
      <c r="AJ54" s="39">
        <f t="shared" si="11"/>
        <v>95850</v>
      </c>
      <c r="AK54" s="39">
        <f t="shared" si="11"/>
        <v>99008</v>
      </c>
      <c r="AL54" s="39">
        <f t="shared" si="11"/>
        <v>106094</v>
      </c>
      <c r="AM54" s="39">
        <f t="shared" si="11"/>
        <v>113726</v>
      </c>
      <c r="AN54" s="39">
        <f t="shared" si="11"/>
        <v>123894</v>
      </c>
      <c r="AO54" s="39">
        <f t="shared" si="11"/>
        <v>128052</v>
      </c>
      <c r="AP54" s="39">
        <f t="shared" si="11"/>
        <v>133994</v>
      </c>
      <c r="AQ54" s="39">
        <f t="shared" si="11"/>
        <v>129020</v>
      </c>
      <c r="AR54" s="39">
        <f t="shared" si="11"/>
        <v>129076</v>
      </c>
      <c r="AS54" s="39">
        <f t="shared" si="11"/>
        <v>130768</v>
      </c>
      <c r="AT54" s="39">
        <f t="shared" si="11"/>
        <v>131529</v>
      </c>
      <c r="AU54" s="39">
        <f t="shared" si="11"/>
        <v>136424</v>
      </c>
      <c r="AV54" s="39">
        <f t="shared" si="11"/>
        <v>135081</v>
      </c>
      <c r="AW54" s="39">
        <f t="shared" si="11"/>
        <v>154119</v>
      </c>
      <c r="AX54" s="39">
        <f t="shared" si="11"/>
        <v>150063</v>
      </c>
      <c r="AY54" s="39">
        <f t="shared" si="11"/>
        <v>162582</v>
      </c>
      <c r="AZ54" s="39">
        <f>SUM(AZ22:AZ24)</f>
        <v>162637</v>
      </c>
      <c r="BA54" s="39">
        <f>SUM(BA22:BA24)</f>
        <v>162672.483</v>
      </c>
      <c r="BB54" s="27">
        <f>SUM(BB22:BB24)</f>
        <v>105475.492</v>
      </c>
      <c r="BC54" s="27">
        <f>SUM(BC22:BC24)</f>
        <v>106798</v>
      </c>
      <c r="BD54" s="27">
        <f>SUM(BD22:BD24)</f>
        <v>106731</v>
      </c>
    </row>
    <row r="55" spans="2:56" ht="13.5">
      <c r="B55" s="2" t="s">
        <v>48</v>
      </c>
      <c r="C55" s="39">
        <f>C25</f>
        <v>9383</v>
      </c>
      <c r="D55" s="39">
        <f aca="true" t="shared" si="12" ref="D55:AY56">D25</f>
        <v>10183</v>
      </c>
      <c r="E55" s="39">
        <f t="shared" si="12"/>
        <v>10884</v>
      </c>
      <c r="F55" s="39">
        <f t="shared" si="12"/>
        <v>12014</v>
      </c>
      <c r="G55" s="39">
        <f t="shared" si="12"/>
        <v>12970</v>
      </c>
      <c r="H55" s="39">
        <f t="shared" si="12"/>
        <v>14530</v>
      </c>
      <c r="I55" s="39">
        <f t="shared" si="12"/>
        <v>16648</v>
      </c>
      <c r="J55" s="39">
        <f t="shared" si="12"/>
        <v>18782</v>
      </c>
      <c r="K55" s="39">
        <f t="shared" si="12"/>
        <v>21477</v>
      </c>
      <c r="L55" s="39">
        <f t="shared" si="12"/>
        <v>24569</v>
      </c>
      <c r="M55" s="39">
        <f t="shared" si="12"/>
        <v>28082</v>
      </c>
      <c r="N55" s="39">
        <f t="shared" si="12"/>
        <v>35706</v>
      </c>
      <c r="O55" s="39">
        <f t="shared" si="12"/>
        <v>38799</v>
      </c>
      <c r="P55" s="39">
        <f t="shared" si="12"/>
        <v>43152</v>
      </c>
      <c r="Q55" s="39">
        <f t="shared" si="12"/>
        <v>48388</v>
      </c>
      <c r="R55" s="39">
        <f t="shared" si="12"/>
        <v>53811</v>
      </c>
      <c r="S55" s="39">
        <f t="shared" si="12"/>
        <v>56097</v>
      </c>
      <c r="T55" s="39">
        <f t="shared" si="12"/>
        <v>59205</v>
      </c>
      <c r="U55" s="39">
        <f t="shared" si="12"/>
        <v>60147</v>
      </c>
      <c r="V55" s="39">
        <f t="shared" si="12"/>
        <v>58749</v>
      </c>
      <c r="W55" s="39">
        <f t="shared" si="12"/>
        <v>60193</v>
      </c>
      <c r="X55" s="39">
        <f t="shared" si="12"/>
        <v>61266</v>
      </c>
      <c r="Y55" s="39">
        <f t="shared" si="12"/>
        <v>66477</v>
      </c>
      <c r="Z55" s="39">
        <f t="shared" si="12"/>
        <v>66748</v>
      </c>
      <c r="AA55" s="39">
        <f t="shared" si="12"/>
        <v>66642</v>
      </c>
      <c r="AB55" s="39">
        <f t="shared" si="12"/>
        <v>68037</v>
      </c>
      <c r="AC55" s="39">
        <f t="shared" si="12"/>
        <v>70108</v>
      </c>
      <c r="AD55" s="39">
        <f t="shared" si="12"/>
        <v>73557</v>
      </c>
      <c r="AE55" s="39">
        <f t="shared" si="12"/>
        <v>76177</v>
      </c>
      <c r="AF55" s="39">
        <f t="shared" si="12"/>
        <v>81030</v>
      </c>
      <c r="AG55" s="39">
        <f t="shared" si="12"/>
        <v>82660</v>
      </c>
      <c r="AH55" s="39">
        <f t="shared" si="12"/>
        <v>85418</v>
      </c>
      <c r="AI55" s="39">
        <f t="shared" si="12"/>
        <v>94944</v>
      </c>
      <c r="AJ55" s="39">
        <f t="shared" si="12"/>
        <v>100894</v>
      </c>
      <c r="AK55" s="39">
        <f t="shared" si="12"/>
        <v>104501</v>
      </c>
      <c r="AL55" s="39">
        <f t="shared" si="12"/>
        <v>109176</v>
      </c>
      <c r="AM55" s="39">
        <f t="shared" si="12"/>
        <v>115727</v>
      </c>
      <c r="AN55" s="39">
        <f t="shared" si="12"/>
        <v>122517</v>
      </c>
      <c r="AO55" s="39">
        <f t="shared" si="12"/>
        <v>122442</v>
      </c>
      <c r="AP55" s="39">
        <f t="shared" si="12"/>
        <v>118777</v>
      </c>
      <c r="AQ55" s="39">
        <f t="shared" si="12"/>
        <v>119042</v>
      </c>
      <c r="AR55" s="39">
        <f t="shared" si="12"/>
        <v>119102</v>
      </c>
      <c r="AS55" s="39">
        <f t="shared" si="12"/>
        <v>120988</v>
      </c>
      <c r="AT55" s="39">
        <f t="shared" si="12"/>
        <v>129027</v>
      </c>
      <c r="AU55" s="39">
        <f t="shared" si="12"/>
        <v>131585</v>
      </c>
      <c r="AV55" s="39">
        <f t="shared" si="12"/>
        <v>135014</v>
      </c>
      <c r="AW55" s="39">
        <f t="shared" si="12"/>
        <v>125077</v>
      </c>
      <c r="AX55" s="39">
        <f t="shared" si="12"/>
        <v>113774</v>
      </c>
      <c r="AY55" s="39">
        <f t="shared" si="12"/>
        <v>103016</v>
      </c>
      <c r="AZ55" s="39">
        <f aca="true" t="shared" si="13" ref="AZ55:BD56">AZ25</f>
        <v>93083</v>
      </c>
      <c r="BA55" s="39">
        <f t="shared" si="13"/>
        <v>97818.062</v>
      </c>
      <c r="BB55" s="27">
        <f t="shared" si="13"/>
        <v>96963.917</v>
      </c>
      <c r="BC55" s="27">
        <f>BC25</f>
        <v>102200</v>
      </c>
      <c r="BD55" s="27">
        <f t="shared" si="13"/>
        <v>104583</v>
      </c>
    </row>
    <row r="56" spans="2:56" ht="13.5">
      <c r="B56" s="2" t="s">
        <v>168</v>
      </c>
      <c r="C56" s="39">
        <f>C26</f>
        <v>7892</v>
      </c>
      <c r="D56" s="39">
        <f t="shared" si="12"/>
        <v>8227</v>
      </c>
      <c r="E56" s="39">
        <f t="shared" si="12"/>
        <v>10815</v>
      </c>
      <c r="F56" s="39">
        <f t="shared" si="12"/>
        <v>12207</v>
      </c>
      <c r="G56" s="39">
        <f t="shared" si="12"/>
        <v>14750</v>
      </c>
      <c r="H56" s="39">
        <f t="shared" si="12"/>
        <v>16789</v>
      </c>
      <c r="I56" s="39">
        <f t="shared" si="12"/>
        <v>18795</v>
      </c>
      <c r="J56" s="39">
        <f t="shared" si="12"/>
        <v>21491</v>
      </c>
      <c r="K56" s="39">
        <f t="shared" si="12"/>
        <v>29156</v>
      </c>
      <c r="L56" s="39">
        <f t="shared" si="12"/>
        <v>40914</v>
      </c>
      <c r="M56" s="39">
        <f t="shared" si="12"/>
        <v>56266</v>
      </c>
      <c r="N56" s="39">
        <f t="shared" si="12"/>
        <v>60537</v>
      </c>
      <c r="O56" s="39">
        <f t="shared" si="12"/>
        <v>64842</v>
      </c>
      <c r="P56" s="39">
        <f t="shared" si="12"/>
        <v>65772</v>
      </c>
      <c r="Q56" s="39">
        <f t="shared" si="12"/>
        <v>72030</v>
      </c>
      <c r="R56" s="39">
        <f t="shared" si="12"/>
        <v>108373</v>
      </c>
      <c r="S56" s="39">
        <f t="shared" si="12"/>
        <v>157436</v>
      </c>
      <c r="T56" s="39">
        <f t="shared" si="12"/>
        <v>183084</v>
      </c>
      <c r="U56" s="39">
        <f t="shared" si="12"/>
        <v>177179</v>
      </c>
      <c r="V56" s="39">
        <f t="shared" si="12"/>
        <v>177764</v>
      </c>
      <c r="W56" s="39">
        <f t="shared" si="12"/>
        <v>171487</v>
      </c>
      <c r="X56" s="39">
        <f t="shared" si="12"/>
        <v>198672</v>
      </c>
      <c r="Y56" s="39">
        <f t="shared" si="12"/>
        <v>217557</v>
      </c>
      <c r="Z56" s="39">
        <f t="shared" si="12"/>
        <v>221409</v>
      </c>
      <c r="AA56" s="39">
        <f t="shared" si="12"/>
        <v>221226</v>
      </c>
      <c r="AB56" s="39">
        <f t="shared" si="12"/>
        <v>233649</v>
      </c>
      <c r="AC56" s="39">
        <f t="shared" si="12"/>
        <v>251548</v>
      </c>
      <c r="AD56" s="39">
        <f t="shared" si="12"/>
        <v>255913</v>
      </c>
      <c r="AE56" s="39">
        <f t="shared" si="12"/>
        <v>259223</v>
      </c>
      <c r="AF56" s="39">
        <f t="shared" si="12"/>
        <v>280712</v>
      </c>
      <c r="AG56" s="39">
        <f t="shared" si="12"/>
        <v>283653</v>
      </c>
      <c r="AH56" s="39">
        <f t="shared" si="12"/>
        <v>302553</v>
      </c>
      <c r="AI56" s="39">
        <f t="shared" si="12"/>
        <v>421349</v>
      </c>
      <c r="AJ56" s="39">
        <f t="shared" si="12"/>
        <v>472214</v>
      </c>
      <c r="AK56" s="39">
        <f t="shared" si="12"/>
        <v>492782</v>
      </c>
      <c r="AL56" s="39">
        <f t="shared" si="12"/>
        <v>508272</v>
      </c>
      <c r="AM56" s="39">
        <f t="shared" si="12"/>
        <v>510706</v>
      </c>
      <c r="AN56" s="39">
        <f t="shared" si="12"/>
        <v>561284</v>
      </c>
      <c r="AO56" s="39">
        <f t="shared" si="12"/>
        <v>601042</v>
      </c>
      <c r="AP56" s="39">
        <f t="shared" si="12"/>
        <v>611296</v>
      </c>
      <c r="AQ56" s="39">
        <f t="shared" si="12"/>
        <v>605328</v>
      </c>
      <c r="AR56" s="39">
        <f t="shared" si="12"/>
        <v>590706</v>
      </c>
      <c r="AS56" s="39">
        <f t="shared" si="12"/>
        <v>558089</v>
      </c>
      <c r="AT56" s="39">
        <f t="shared" si="12"/>
        <v>503325</v>
      </c>
      <c r="AU56" s="39">
        <f t="shared" si="12"/>
        <v>512714</v>
      </c>
      <c r="AV56" s="39">
        <f t="shared" si="12"/>
        <v>531554</v>
      </c>
      <c r="AW56" s="39">
        <f t="shared" si="12"/>
        <v>538815</v>
      </c>
      <c r="AX56" s="39">
        <f t="shared" si="12"/>
        <v>586250</v>
      </c>
      <c r="AY56" s="39">
        <f t="shared" si="12"/>
        <v>512674</v>
      </c>
      <c r="AZ56" s="39">
        <f t="shared" si="13"/>
        <v>521187</v>
      </c>
      <c r="BA56" s="39">
        <f t="shared" si="13"/>
        <v>539582.318</v>
      </c>
      <c r="BB56" s="27">
        <f t="shared" si="13"/>
        <v>481661</v>
      </c>
      <c r="BC56" s="27">
        <f>BC26</f>
        <v>536643</v>
      </c>
      <c r="BD56" s="27">
        <f t="shared" si="13"/>
        <v>544294</v>
      </c>
    </row>
    <row r="57" spans="2:56" ht="13.5">
      <c r="B57" s="2" t="s">
        <v>54</v>
      </c>
      <c r="C57" s="39">
        <f>SUM(C27:C31)</f>
        <v>3421</v>
      </c>
      <c r="D57" s="39">
        <f aca="true" t="shared" si="14" ref="D57:AY57">SUM(D27:D31)</f>
        <v>3809</v>
      </c>
      <c r="E57" s="39">
        <f t="shared" si="14"/>
        <v>4113</v>
      </c>
      <c r="F57" s="39">
        <f t="shared" si="14"/>
        <v>4525</v>
      </c>
      <c r="G57" s="39">
        <f t="shared" si="14"/>
        <v>4834</v>
      </c>
      <c r="H57" s="39">
        <f t="shared" si="14"/>
        <v>5515</v>
      </c>
      <c r="I57" s="39">
        <f t="shared" si="14"/>
        <v>6106</v>
      </c>
      <c r="J57" s="39">
        <f t="shared" si="14"/>
        <v>7062</v>
      </c>
      <c r="K57" s="39">
        <f t="shared" si="14"/>
        <v>8006</v>
      </c>
      <c r="L57" s="39">
        <f t="shared" si="14"/>
        <v>9737</v>
      </c>
      <c r="M57" s="39">
        <f t="shared" si="14"/>
        <v>8624</v>
      </c>
      <c r="N57" s="39">
        <f t="shared" si="14"/>
        <v>11771</v>
      </c>
      <c r="O57" s="39">
        <f t="shared" si="14"/>
        <v>12104</v>
      </c>
      <c r="P57" s="39">
        <f t="shared" si="14"/>
        <v>13575</v>
      </c>
      <c r="Q57" s="39">
        <f t="shared" si="14"/>
        <v>16522</v>
      </c>
      <c r="R57" s="39">
        <f t="shared" si="14"/>
        <v>21765</v>
      </c>
      <c r="S57" s="39">
        <f t="shared" si="14"/>
        <v>20594</v>
      </c>
      <c r="T57" s="39">
        <f t="shared" si="14"/>
        <v>19496</v>
      </c>
      <c r="U57" s="39">
        <f t="shared" si="14"/>
        <v>19808</v>
      </c>
      <c r="V57" s="39">
        <f t="shared" si="14"/>
        <v>21652</v>
      </c>
      <c r="W57" s="39">
        <f t="shared" si="14"/>
        <v>23040</v>
      </c>
      <c r="X57" s="39">
        <f t="shared" si="14"/>
        <v>18763</v>
      </c>
      <c r="Y57" s="39">
        <f t="shared" si="14"/>
        <v>19440</v>
      </c>
      <c r="Z57" s="39">
        <f t="shared" si="14"/>
        <v>20325</v>
      </c>
      <c r="AA57" s="39">
        <f t="shared" si="14"/>
        <v>20334</v>
      </c>
      <c r="AB57" s="39">
        <f t="shared" si="14"/>
        <v>22139</v>
      </c>
      <c r="AC57" s="39">
        <f t="shared" si="14"/>
        <v>23530</v>
      </c>
      <c r="AD57" s="39">
        <f t="shared" si="14"/>
        <v>27286</v>
      </c>
      <c r="AE57" s="39">
        <f t="shared" si="14"/>
        <v>29601</v>
      </c>
      <c r="AF57" s="39">
        <f t="shared" si="14"/>
        <v>32388</v>
      </c>
      <c r="AG57" s="39">
        <f t="shared" si="14"/>
        <v>31151</v>
      </c>
      <c r="AH57" s="39">
        <f t="shared" si="14"/>
        <v>30302</v>
      </c>
      <c r="AI57" s="39">
        <f t="shared" si="14"/>
        <v>57411</v>
      </c>
      <c r="AJ57" s="39">
        <f t="shared" si="14"/>
        <v>62737</v>
      </c>
      <c r="AK57" s="39">
        <f t="shared" si="14"/>
        <v>63514</v>
      </c>
      <c r="AL57" s="39">
        <f t="shared" si="14"/>
        <v>66203</v>
      </c>
      <c r="AM57" s="39">
        <f t="shared" si="14"/>
        <v>65420</v>
      </c>
      <c r="AN57" s="39">
        <f t="shared" si="14"/>
        <v>81351</v>
      </c>
      <c r="AO57" s="39">
        <f t="shared" si="14"/>
        <v>82062</v>
      </c>
      <c r="AP57" s="39">
        <f t="shared" si="14"/>
        <v>80659</v>
      </c>
      <c r="AQ57" s="39">
        <f t="shared" si="14"/>
        <v>83699</v>
      </c>
      <c r="AR57" s="39">
        <f t="shared" si="14"/>
        <v>82954</v>
      </c>
      <c r="AS57" s="39">
        <f t="shared" si="14"/>
        <v>78462</v>
      </c>
      <c r="AT57" s="39">
        <f t="shared" si="14"/>
        <v>78538</v>
      </c>
      <c r="AU57" s="39">
        <f t="shared" si="14"/>
        <v>78575</v>
      </c>
      <c r="AV57" s="39">
        <f t="shared" si="14"/>
        <v>77056</v>
      </c>
      <c r="AW57" s="39">
        <f t="shared" si="14"/>
        <v>70626</v>
      </c>
      <c r="AX57" s="39">
        <f t="shared" si="14"/>
        <v>69242</v>
      </c>
      <c r="AY57" s="39">
        <f t="shared" si="14"/>
        <v>70865</v>
      </c>
      <c r="AZ57" s="39">
        <f>SUM(AZ27:AZ31)</f>
        <v>68901</v>
      </c>
      <c r="BA57" s="39">
        <f>SUM(BA27:BA31)</f>
        <v>73345.707</v>
      </c>
      <c r="BB57" s="27">
        <f>SUM(BB27:BB31)</f>
        <v>73571</v>
      </c>
      <c r="BC57" s="27">
        <f>SUM(BC27:BC31)</f>
        <v>68583</v>
      </c>
      <c r="BD57" s="27">
        <f>SUM(BD27:BD31)</f>
        <v>47615</v>
      </c>
    </row>
    <row r="58" spans="2:56" ht="13.5">
      <c r="B58" s="2" t="s">
        <v>171</v>
      </c>
      <c r="C58" s="39">
        <f aca="true" t="shared" si="15" ref="C58:AY60">C32</f>
        <v>0</v>
      </c>
      <c r="D58" s="39">
        <f t="shared" si="15"/>
        <v>0</v>
      </c>
      <c r="E58" s="39">
        <f t="shared" si="15"/>
        <v>0</v>
      </c>
      <c r="F58" s="39">
        <f t="shared" si="15"/>
        <v>0</v>
      </c>
      <c r="G58" s="39">
        <f t="shared" si="15"/>
        <v>0</v>
      </c>
      <c r="H58" s="39">
        <f t="shared" si="15"/>
        <v>0</v>
      </c>
      <c r="I58" s="39">
        <f t="shared" si="15"/>
        <v>0</v>
      </c>
      <c r="J58" s="39">
        <f t="shared" si="15"/>
        <v>384</v>
      </c>
      <c r="K58" s="39">
        <f t="shared" si="15"/>
        <v>2911</v>
      </c>
      <c r="L58" s="39">
        <f t="shared" si="15"/>
        <v>3720</v>
      </c>
      <c r="M58" s="39">
        <f t="shared" si="15"/>
        <v>4672</v>
      </c>
      <c r="N58" s="39">
        <f t="shared" si="15"/>
        <v>6102</v>
      </c>
      <c r="O58" s="39">
        <f t="shared" si="15"/>
        <v>7046</v>
      </c>
      <c r="P58" s="39">
        <f t="shared" si="15"/>
        <v>6850</v>
      </c>
      <c r="Q58" s="39">
        <f t="shared" si="15"/>
        <v>8713</v>
      </c>
      <c r="R58" s="39">
        <f t="shared" si="15"/>
        <v>10839</v>
      </c>
      <c r="S58" s="39">
        <f t="shared" si="15"/>
        <v>10674</v>
      </c>
      <c r="T58" s="39">
        <f t="shared" si="15"/>
        <v>11282</v>
      </c>
      <c r="U58" s="39">
        <f t="shared" si="15"/>
        <v>11361</v>
      </c>
      <c r="V58" s="39">
        <f t="shared" si="15"/>
        <v>10882</v>
      </c>
      <c r="W58" s="39">
        <f t="shared" si="15"/>
        <v>10482</v>
      </c>
      <c r="X58" s="39">
        <f t="shared" si="15"/>
        <v>8524</v>
      </c>
      <c r="Y58" s="39">
        <f t="shared" si="15"/>
        <v>8320</v>
      </c>
      <c r="Z58" s="39">
        <f t="shared" si="15"/>
        <v>7914</v>
      </c>
      <c r="AA58" s="39">
        <f t="shared" si="15"/>
        <v>7752</v>
      </c>
      <c r="AB58" s="39">
        <f t="shared" si="15"/>
        <v>7882</v>
      </c>
      <c r="AC58" s="39">
        <f t="shared" si="15"/>
        <v>9217</v>
      </c>
      <c r="AD58" s="39">
        <f t="shared" si="15"/>
        <v>10900</v>
      </c>
      <c r="AE58" s="39">
        <f t="shared" si="15"/>
        <v>11847</v>
      </c>
      <c r="AF58" s="39">
        <f t="shared" si="15"/>
        <v>12597</v>
      </c>
      <c r="AG58" s="39">
        <f t="shared" si="15"/>
        <v>13427</v>
      </c>
      <c r="AH58" s="39">
        <f t="shared" si="15"/>
        <v>14733</v>
      </c>
      <c r="AI58" s="39">
        <f t="shared" si="15"/>
        <v>17017</v>
      </c>
      <c r="AJ58" s="39">
        <f t="shared" si="15"/>
        <v>17985</v>
      </c>
      <c r="AK58" s="39">
        <f t="shared" si="15"/>
        <v>19575</v>
      </c>
      <c r="AL58" s="39">
        <f t="shared" si="15"/>
        <v>23467</v>
      </c>
      <c r="AM58" s="39">
        <f t="shared" si="15"/>
        <v>26597</v>
      </c>
      <c r="AN58" s="39">
        <f t="shared" si="15"/>
        <v>29433</v>
      </c>
      <c r="AO58" s="39">
        <f t="shared" si="15"/>
        <v>30606</v>
      </c>
      <c r="AP58" s="39">
        <f t="shared" si="15"/>
        <v>31236</v>
      </c>
      <c r="AQ58" s="39">
        <f t="shared" si="15"/>
        <v>31236</v>
      </c>
      <c r="AR58" s="39">
        <f t="shared" si="15"/>
        <v>29196</v>
      </c>
      <c r="AS58" s="39">
        <f t="shared" si="15"/>
        <v>28943</v>
      </c>
      <c r="AT58" s="39">
        <f t="shared" si="15"/>
        <v>31447</v>
      </c>
      <c r="AU58" s="39">
        <f t="shared" si="15"/>
        <v>33076</v>
      </c>
      <c r="AV58" s="39">
        <f t="shared" si="15"/>
        <v>35010</v>
      </c>
      <c r="AW58" s="39">
        <f t="shared" si="15"/>
        <v>38018</v>
      </c>
      <c r="AX58" s="39">
        <f t="shared" si="15"/>
        <v>39259</v>
      </c>
      <c r="AY58" s="39">
        <f t="shared" si="15"/>
        <v>65077</v>
      </c>
      <c r="AZ58" s="39">
        <f aca="true" t="shared" si="16" ref="AZ58:BA60">AZ32</f>
        <v>76800</v>
      </c>
      <c r="BA58" s="39">
        <f t="shared" si="16"/>
        <v>58231.37</v>
      </c>
      <c r="BB58" s="27">
        <f aca="true" t="shared" si="17" ref="BB58:BD60">BB32</f>
        <v>64902</v>
      </c>
      <c r="BC58" s="27">
        <f>BC32</f>
        <v>74399</v>
      </c>
      <c r="BD58" s="27">
        <f t="shared" si="17"/>
        <v>74920</v>
      </c>
    </row>
    <row r="59" spans="2:56" ht="13.5">
      <c r="B59" s="2" t="s">
        <v>173</v>
      </c>
      <c r="C59" s="39">
        <f>C33</f>
        <v>3286</v>
      </c>
      <c r="D59" s="39">
        <f t="shared" si="15"/>
        <v>3964</v>
      </c>
      <c r="E59" s="39">
        <f t="shared" si="15"/>
        <v>4946</v>
      </c>
      <c r="F59" s="39">
        <f t="shared" si="15"/>
        <v>6654</v>
      </c>
      <c r="G59" s="39">
        <f t="shared" si="15"/>
        <v>8651</v>
      </c>
      <c r="H59" s="39">
        <f t="shared" si="15"/>
        <v>9325</v>
      </c>
      <c r="I59" s="39">
        <f t="shared" si="15"/>
        <v>11059</v>
      </c>
      <c r="J59" s="39">
        <f t="shared" si="15"/>
        <v>12294</v>
      </c>
      <c r="K59" s="39">
        <f t="shared" si="15"/>
        <v>14072</v>
      </c>
      <c r="L59" s="39">
        <f t="shared" si="15"/>
        <v>15556</v>
      </c>
      <c r="M59" s="39">
        <f t="shared" si="15"/>
        <v>16156</v>
      </c>
      <c r="N59" s="39">
        <f t="shared" si="15"/>
        <v>16949</v>
      </c>
      <c r="O59" s="39">
        <f t="shared" si="15"/>
        <v>18825</v>
      </c>
      <c r="P59" s="39">
        <f t="shared" si="15"/>
        <v>21826</v>
      </c>
      <c r="Q59" s="39">
        <f t="shared" si="15"/>
        <v>24272</v>
      </c>
      <c r="R59" s="39">
        <f t="shared" si="15"/>
        <v>27649</v>
      </c>
      <c r="S59" s="39">
        <f t="shared" si="15"/>
        <v>29599</v>
      </c>
      <c r="T59" s="39">
        <f t="shared" si="15"/>
        <v>32573</v>
      </c>
      <c r="U59" s="39">
        <f t="shared" si="15"/>
        <v>36487</v>
      </c>
      <c r="V59" s="39">
        <f t="shared" si="15"/>
        <v>39452</v>
      </c>
      <c r="W59" s="39">
        <f t="shared" si="15"/>
        <v>44607</v>
      </c>
      <c r="X59" s="39">
        <f t="shared" si="15"/>
        <v>58677</v>
      </c>
      <c r="Y59" s="39">
        <f t="shared" si="15"/>
        <v>66133</v>
      </c>
      <c r="Z59" s="39">
        <f t="shared" si="15"/>
        <v>74135</v>
      </c>
      <c r="AA59" s="39">
        <f t="shared" si="15"/>
        <v>82700</v>
      </c>
      <c r="AB59" s="39">
        <f t="shared" si="15"/>
        <v>93068</v>
      </c>
      <c r="AC59" s="39">
        <f t="shared" si="15"/>
        <v>104268</v>
      </c>
      <c r="AD59" s="39">
        <f t="shared" si="15"/>
        <v>115045</v>
      </c>
      <c r="AE59" s="39">
        <f t="shared" si="15"/>
        <v>126989</v>
      </c>
      <c r="AF59" s="39">
        <f t="shared" si="15"/>
        <v>137175</v>
      </c>
      <c r="AG59" s="39">
        <f t="shared" si="15"/>
        <v>140788</v>
      </c>
      <c r="AH59" s="39">
        <f t="shared" si="15"/>
        <v>154499</v>
      </c>
      <c r="AI59" s="39">
        <f t="shared" si="15"/>
        <v>165279</v>
      </c>
      <c r="AJ59" s="39">
        <f t="shared" si="15"/>
        <v>175340</v>
      </c>
      <c r="AK59" s="39">
        <f t="shared" si="15"/>
        <v>144176</v>
      </c>
      <c r="AL59" s="39">
        <f t="shared" si="15"/>
        <v>146529</v>
      </c>
      <c r="AM59" s="39">
        <f t="shared" si="15"/>
        <v>92664</v>
      </c>
      <c r="AN59" s="39">
        <f t="shared" si="15"/>
        <v>148988</v>
      </c>
      <c r="AO59" s="39">
        <f t="shared" si="15"/>
        <v>143478</v>
      </c>
      <c r="AP59" s="39">
        <f t="shared" si="15"/>
        <v>160812</v>
      </c>
      <c r="AQ59" s="39">
        <f t="shared" si="15"/>
        <v>185522</v>
      </c>
      <c r="AR59" s="39">
        <f t="shared" si="15"/>
        <v>144581</v>
      </c>
      <c r="AS59" s="39">
        <f t="shared" si="15"/>
        <v>183576</v>
      </c>
      <c r="AT59" s="39">
        <f t="shared" si="15"/>
        <v>157290</v>
      </c>
      <c r="AU59" s="39">
        <f t="shared" si="15"/>
        <v>184088</v>
      </c>
      <c r="AV59" s="39">
        <f t="shared" si="15"/>
        <v>131745</v>
      </c>
      <c r="AW59" s="39">
        <f t="shared" si="15"/>
        <v>171353</v>
      </c>
      <c r="AX59" s="39">
        <f t="shared" si="15"/>
        <v>96817</v>
      </c>
      <c r="AY59" s="39">
        <f t="shared" si="15"/>
        <v>107631</v>
      </c>
      <c r="AZ59" s="39">
        <f t="shared" si="16"/>
        <v>166869</v>
      </c>
      <c r="BA59" s="39">
        <f t="shared" si="16"/>
        <v>161539.711</v>
      </c>
      <c r="BB59" s="27">
        <f t="shared" si="17"/>
        <v>151745.312</v>
      </c>
      <c r="BC59" s="27">
        <f>BC33</f>
        <v>106634</v>
      </c>
      <c r="BD59" s="27">
        <f t="shared" si="17"/>
        <v>122872</v>
      </c>
    </row>
    <row r="60" spans="2:56" ht="13.5">
      <c r="B60" s="2" t="s">
        <v>43</v>
      </c>
      <c r="C60" s="39">
        <f>C34</f>
        <v>185</v>
      </c>
      <c r="D60" s="39">
        <f t="shared" si="15"/>
        <v>226</v>
      </c>
      <c r="E60" s="39">
        <f t="shared" si="15"/>
        <v>230</v>
      </c>
      <c r="F60" s="39">
        <f t="shared" si="15"/>
        <v>243</v>
      </c>
      <c r="G60" s="39">
        <f t="shared" si="15"/>
        <v>290</v>
      </c>
      <c r="H60" s="39">
        <f t="shared" si="15"/>
        <v>272</v>
      </c>
      <c r="I60" s="39">
        <f t="shared" si="15"/>
        <v>341</v>
      </c>
      <c r="J60" s="39">
        <f t="shared" si="15"/>
        <v>0</v>
      </c>
      <c r="K60" s="39">
        <f t="shared" si="15"/>
        <v>0</v>
      </c>
      <c r="L60" s="39">
        <f t="shared" si="15"/>
        <v>0</v>
      </c>
      <c r="M60" s="39">
        <f t="shared" si="15"/>
        <v>0</v>
      </c>
      <c r="N60" s="39">
        <f t="shared" si="15"/>
        <v>0</v>
      </c>
      <c r="O60" s="39">
        <f t="shared" si="15"/>
        <v>0</v>
      </c>
      <c r="P60" s="39">
        <f t="shared" si="15"/>
        <v>0</v>
      </c>
      <c r="Q60" s="39">
        <f t="shared" si="15"/>
        <v>0</v>
      </c>
      <c r="R60" s="39">
        <f t="shared" si="15"/>
        <v>0</v>
      </c>
      <c r="S60" s="39">
        <f t="shared" si="15"/>
        <v>0</v>
      </c>
      <c r="T60" s="39">
        <f t="shared" si="15"/>
        <v>0</v>
      </c>
      <c r="U60" s="39">
        <f t="shared" si="15"/>
        <v>0</v>
      </c>
      <c r="V60" s="39">
        <f t="shared" si="15"/>
        <v>0</v>
      </c>
      <c r="W60" s="39">
        <f t="shared" si="15"/>
        <v>0</v>
      </c>
      <c r="X60" s="39">
        <f t="shared" si="15"/>
        <v>0</v>
      </c>
      <c r="Y60" s="39">
        <f t="shared" si="15"/>
        <v>0</v>
      </c>
      <c r="Z60" s="39">
        <f t="shared" si="15"/>
        <v>0</v>
      </c>
      <c r="AA60" s="39">
        <f t="shared" si="15"/>
        <v>0</v>
      </c>
      <c r="AB60" s="39">
        <f t="shared" si="15"/>
        <v>0</v>
      </c>
      <c r="AC60" s="39">
        <f t="shared" si="15"/>
        <v>0</v>
      </c>
      <c r="AD60" s="39">
        <f t="shared" si="15"/>
        <v>0</v>
      </c>
      <c r="AE60" s="39">
        <f t="shared" si="15"/>
        <v>0</v>
      </c>
      <c r="AF60" s="39">
        <f t="shared" si="15"/>
        <v>0</v>
      </c>
      <c r="AG60" s="39">
        <f t="shared" si="15"/>
        <v>0</v>
      </c>
      <c r="AH60" s="39">
        <f t="shared" si="15"/>
        <v>0</v>
      </c>
      <c r="AI60" s="39">
        <f t="shared" si="15"/>
        <v>0</v>
      </c>
      <c r="AJ60" s="39">
        <f t="shared" si="15"/>
        <v>0</v>
      </c>
      <c r="AK60" s="39">
        <f t="shared" si="15"/>
        <v>0</v>
      </c>
      <c r="AL60" s="39">
        <f t="shared" si="15"/>
        <v>0</v>
      </c>
      <c r="AM60" s="39">
        <f t="shared" si="15"/>
        <v>0</v>
      </c>
      <c r="AN60" s="39">
        <f t="shared" si="15"/>
        <v>0</v>
      </c>
      <c r="AO60" s="39">
        <f t="shared" si="15"/>
        <v>0</v>
      </c>
      <c r="AP60" s="39">
        <f t="shared" si="15"/>
        <v>0</v>
      </c>
      <c r="AQ60" s="39">
        <f t="shared" si="15"/>
        <v>0</v>
      </c>
      <c r="AR60" s="39">
        <f t="shared" si="15"/>
        <v>0</v>
      </c>
      <c r="AS60" s="39">
        <f t="shared" si="15"/>
        <v>0</v>
      </c>
      <c r="AT60" s="39">
        <f t="shared" si="15"/>
        <v>0</v>
      </c>
      <c r="AU60" s="39">
        <f t="shared" si="15"/>
        <v>0</v>
      </c>
      <c r="AV60" s="39">
        <f t="shared" si="15"/>
        <v>0</v>
      </c>
      <c r="AW60" s="39">
        <f t="shared" si="15"/>
        <v>0</v>
      </c>
      <c r="AX60" s="39">
        <f t="shared" si="15"/>
        <v>0</v>
      </c>
      <c r="AY60" s="39">
        <f t="shared" si="15"/>
        <v>0</v>
      </c>
      <c r="AZ60" s="39">
        <f t="shared" si="16"/>
        <v>0</v>
      </c>
      <c r="BA60" s="39">
        <f t="shared" si="16"/>
        <v>0</v>
      </c>
      <c r="BB60" s="27">
        <f t="shared" si="17"/>
        <v>0</v>
      </c>
      <c r="BC60" s="27">
        <f>BC34</f>
        <v>0</v>
      </c>
      <c r="BD60" s="27">
        <f t="shared" si="17"/>
        <v>0</v>
      </c>
    </row>
    <row r="61" spans="2:56" ht="13.5">
      <c r="B61" s="2" t="s">
        <v>61</v>
      </c>
      <c r="C61" s="39">
        <f>SUM(C44:C60)</f>
        <v>108666</v>
      </c>
      <c r="D61" s="39">
        <f aca="true" t="shared" si="18" ref="D61:AY61">SUM(D44:D60)</f>
        <v>120594</v>
      </c>
      <c r="E61" s="39">
        <f t="shared" si="18"/>
        <v>144789</v>
      </c>
      <c r="F61" s="39">
        <f t="shared" si="18"/>
        <v>167658</v>
      </c>
      <c r="G61" s="39">
        <f t="shared" si="18"/>
        <v>191997</v>
      </c>
      <c r="H61" s="39">
        <f t="shared" si="18"/>
        <v>221457</v>
      </c>
      <c r="I61" s="39">
        <f t="shared" si="18"/>
        <v>263741</v>
      </c>
      <c r="J61" s="39">
        <f t="shared" si="18"/>
        <v>305388</v>
      </c>
      <c r="K61" s="39">
        <f t="shared" si="18"/>
        <v>374026</v>
      </c>
      <c r="L61" s="39">
        <f t="shared" si="18"/>
        <v>458634</v>
      </c>
      <c r="M61" s="39">
        <f t="shared" si="18"/>
        <v>540466</v>
      </c>
      <c r="N61" s="39">
        <f t="shared" si="18"/>
        <v>685953</v>
      </c>
      <c r="O61" s="39">
        <f t="shared" si="18"/>
        <v>774906</v>
      </c>
      <c r="P61" s="39">
        <f t="shared" si="18"/>
        <v>870604</v>
      </c>
      <c r="Q61" s="39">
        <f t="shared" si="18"/>
        <v>990490</v>
      </c>
      <c r="R61" s="39">
        <f t="shared" si="18"/>
        <v>1150840</v>
      </c>
      <c r="S61" s="39">
        <f t="shared" si="18"/>
        <v>1292063</v>
      </c>
      <c r="T61" s="39">
        <f t="shared" si="18"/>
        <v>1398242</v>
      </c>
      <c r="U61" s="39">
        <f t="shared" si="18"/>
        <v>1447910</v>
      </c>
      <c r="V61" s="39">
        <f t="shared" si="18"/>
        <v>1456210</v>
      </c>
      <c r="W61" s="39">
        <f t="shared" si="18"/>
        <v>1477574</v>
      </c>
      <c r="X61" s="39">
        <f t="shared" si="18"/>
        <v>1535293</v>
      </c>
      <c r="Y61" s="39">
        <f t="shared" si="18"/>
        <v>1619468</v>
      </c>
      <c r="Z61" s="39">
        <f t="shared" si="18"/>
        <v>1687337</v>
      </c>
      <c r="AA61" s="39">
        <f t="shared" si="18"/>
        <v>1741745</v>
      </c>
      <c r="AB61" s="39">
        <f t="shared" si="18"/>
        <v>1841617</v>
      </c>
      <c r="AC61" s="39">
        <f t="shared" si="18"/>
        <v>1946870</v>
      </c>
      <c r="AD61" s="39">
        <f t="shared" si="18"/>
        <v>2051232</v>
      </c>
      <c r="AE61" s="39">
        <f t="shared" si="18"/>
        <v>2160677</v>
      </c>
      <c r="AF61" s="39">
        <f t="shared" si="18"/>
        <v>2292265</v>
      </c>
      <c r="AG61" s="39">
        <f t="shared" si="18"/>
        <v>2384473</v>
      </c>
      <c r="AH61" s="39">
        <f t="shared" si="18"/>
        <v>2525548</v>
      </c>
      <c r="AI61" s="39">
        <f t="shared" si="18"/>
        <v>2836451</v>
      </c>
      <c r="AJ61" s="39">
        <f t="shared" si="18"/>
        <v>3028611</v>
      </c>
      <c r="AK61" s="39">
        <f t="shared" si="18"/>
        <v>3058180</v>
      </c>
      <c r="AL61" s="39">
        <f t="shared" si="18"/>
        <v>3182728</v>
      </c>
      <c r="AM61" s="39">
        <f t="shared" si="18"/>
        <v>3222856</v>
      </c>
      <c r="AN61" s="39">
        <f t="shared" si="18"/>
        <v>3468513</v>
      </c>
      <c r="AO61" s="39">
        <f t="shared" si="18"/>
        <v>3544428</v>
      </c>
      <c r="AP61" s="39">
        <f t="shared" si="18"/>
        <v>3597365</v>
      </c>
      <c r="AQ61" s="39">
        <f t="shared" si="18"/>
        <v>3608359</v>
      </c>
      <c r="AR61" s="39">
        <f t="shared" si="18"/>
        <v>3577944</v>
      </c>
      <c r="AS61" s="39">
        <f t="shared" si="18"/>
        <v>3574332</v>
      </c>
      <c r="AT61" s="39">
        <f t="shared" si="18"/>
        <v>3511257</v>
      </c>
      <c r="AU61" s="39">
        <f t="shared" si="18"/>
        <v>3570797</v>
      </c>
      <c r="AV61" s="39">
        <f t="shared" si="18"/>
        <v>3563931</v>
      </c>
      <c r="AW61" s="39">
        <f t="shared" si="18"/>
        <v>3589008</v>
      </c>
      <c r="AX61" s="39">
        <f t="shared" si="18"/>
        <v>3664753</v>
      </c>
      <c r="AY61" s="39">
        <f t="shared" si="18"/>
        <v>3692594</v>
      </c>
      <c r="AZ61" s="39">
        <f>SUM(AZ44:AZ60)</f>
        <v>3609766</v>
      </c>
      <c r="BA61" s="39">
        <f>SUM(BA44:BA60)</f>
        <v>3651321.0800000005</v>
      </c>
      <c r="BB61" s="27">
        <f>SUM(BB44:BB60)</f>
        <v>3477646.511</v>
      </c>
      <c r="BC61" s="27">
        <f>SUM(BC44:BC60)</f>
        <v>3476939</v>
      </c>
      <c r="BD61" s="27">
        <f>SUM(BD44:BD60)</f>
        <v>3486834</v>
      </c>
    </row>
    <row r="63" ht="13.5">
      <c r="B63" t="s">
        <v>188</v>
      </c>
    </row>
    <row r="64" spans="1:56" ht="13.5">
      <c r="A64" s="6"/>
      <c r="B64" s="9"/>
      <c r="C64" s="30" t="s">
        <v>114</v>
      </c>
      <c r="D64" s="30" t="s">
        <v>115</v>
      </c>
      <c r="E64" s="30" t="s">
        <v>116</v>
      </c>
      <c r="F64" s="30" t="s">
        <v>117</v>
      </c>
      <c r="G64" s="30" t="s">
        <v>118</v>
      </c>
      <c r="H64" s="30" t="s">
        <v>119</v>
      </c>
      <c r="I64" s="30" t="s">
        <v>120</v>
      </c>
      <c r="J64" s="30" t="s">
        <v>121</v>
      </c>
      <c r="K64" s="30" t="s">
        <v>122</v>
      </c>
      <c r="L64" s="30" t="s">
        <v>123</v>
      </c>
      <c r="M64" s="30" t="s">
        <v>124</v>
      </c>
      <c r="N64" s="30" t="s">
        <v>125</v>
      </c>
      <c r="O64" s="30" t="s">
        <v>126</v>
      </c>
      <c r="P64" s="30" t="s">
        <v>127</v>
      </c>
      <c r="Q64" s="30" t="s">
        <v>128</v>
      </c>
      <c r="R64" s="30" t="s">
        <v>129</v>
      </c>
      <c r="S64" s="30" t="s">
        <v>130</v>
      </c>
      <c r="T64" s="30" t="s">
        <v>131</v>
      </c>
      <c r="U64" s="30" t="s">
        <v>132</v>
      </c>
      <c r="V64" s="30" t="s">
        <v>133</v>
      </c>
      <c r="W64" s="30" t="s">
        <v>134</v>
      </c>
      <c r="X64" s="30" t="s">
        <v>135</v>
      </c>
      <c r="Y64" s="30" t="s">
        <v>136</v>
      </c>
      <c r="Z64" s="30" t="s">
        <v>137</v>
      </c>
      <c r="AA64" s="30" t="s">
        <v>138</v>
      </c>
      <c r="AB64" s="30" t="s">
        <v>139</v>
      </c>
      <c r="AC64" s="30" t="s">
        <v>140</v>
      </c>
      <c r="AD64" s="30" t="s">
        <v>141</v>
      </c>
      <c r="AE64" s="30" t="s">
        <v>142</v>
      </c>
      <c r="AF64" s="30" t="s">
        <v>143</v>
      </c>
      <c r="AG64" s="30" t="s">
        <v>144</v>
      </c>
      <c r="AH64" s="30" t="s">
        <v>145</v>
      </c>
      <c r="AI64" s="30" t="s">
        <v>146</v>
      </c>
      <c r="AJ64" s="30" t="s">
        <v>147</v>
      </c>
      <c r="AK64" s="30" t="s">
        <v>148</v>
      </c>
      <c r="AL64" s="30" t="s">
        <v>149</v>
      </c>
      <c r="AM64" s="30" t="s">
        <v>150</v>
      </c>
      <c r="AN64" s="30" t="s">
        <v>151</v>
      </c>
      <c r="AO64" s="30" t="s">
        <v>152</v>
      </c>
      <c r="AP64" s="30" t="s">
        <v>153</v>
      </c>
      <c r="AQ64" s="30" t="s">
        <v>154</v>
      </c>
      <c r="AR64" s="30" t="s">
        <v>155</v>
      </c>
      <c r="AS64" s="30" t="s">
        <v>156</v>
      </c>
      <c r="AT64" s="30" t="s">
        <v>157</v>
      </c>
      <c r="AU64" s="30" t="s">
        <v>158</v>
      </c>
      <c r="AV64" s="30" t="s">
        <v>159</v>
      </c>
      <c r="AW64" s="30" t="s">
        <v>160</v>
      </c>
      <c r="AX64" s="30" t="s">
        <v>161</v>
      </c>
      <c r="AY64" s="30" t="s">
        <v>195</v>
      </c>
      <c r="AZ64" s="14" t="s">
        <v>198</v>
      </c>
      <c r="BA64" s="14" t="s">
        <v>232</v>
      </c>
      <c r="BB64" s="14" t="s">
        <v>238</v>
      </c>
      <c r="BC64" s="14" t="s">
        <v>241</v>
      </c>
      <c r="BD64" s="14" t="s">
        <v>248</v>
      </c>
    </row>
    <row r="65" spans="1:56" s="5" customFormat="1" ht="13.5">
      <c r="A65" s="7"/>
      <c r="B65" s="8" t="s">
        <v>0</v>
      </c>
      <c r="C65" s="31" t="s">
        <v>55</v>
      </c>
      <c r="D65" s="31" t="s">
        <v>230</v>
      </c>
      <c r="E65" s="31" t="s">
        <v>57</v>
      </c>
      <c r="F65" s="31" t="s">
        <v>58</v>
      </c>
      <c r="G65" s="31" t="s">
        <v>231</v>
      </c>
      <c r="H65" s="31" t="s">
        <v>60</v>
      </c>
      <c r="I65" s="31" t="s">
        <v>2</v>
      </c>
      <c r="J65" s="31" t="s">
        <v>3</v>
      </c>
      <c r="K65" s="31" t="s">
        <v>4</v>
      </c>
      <c r="L65" s="31" t="s">
        <v>5</v>
      </c>
      <c r="M65" s="31" t="s">
        <v>6</v>
      </c>
      <c r="N65" s="31" t="s">
        <v>7</v>
      </c>
      <c r="O65" s="31" t="s">
        <v>8</v>
      </c>
      <c r="P65" s="31" t="s">
        <v>9</v>
      </c>
      <c r="Q65" s="31" t="s">
        <v>10</v>
      </c>
      <c r="R65" s="31" t="s">
        <v>1</v>
      </c>
      <c r="S65" s="31" t="s">
        <v>11</v>
      </c>
      <c r="T65" s="31" t="s">
        <v>12</v>
      </c>
      <c r="U65" s="31" t="s">
        <v>13</v>
      </c>
      <c r="V65" s="31" t="s">
        <v>14</v>
      </c>
      <c r="W65" s="31" t="s">
        <v>15</v>
      </c>
      <c r="X65" s="31" t="s">
        <v>16</v>
      </c>
      <c r="Y65" s="31" t="s">
        <v>17</v>
      </c>
      <c r="Z65" s="31" t="s">
        <v>18</v>
      </c>
      <c r="AA65" s="31" t="s">
        <v>19</v>
      </c>
      <c r="AB65" s="31" t="s">
        <v>20</v>
      </c>
      <c r="AC65" s="31" t="s">
        <v>21</v>
      </c>
      <c r="AD65" s="31" t="s">
        <v>22</v>
      </c>
      <c r="AE65" s="31" t="s">
        <v>23</v>
      </c>
      <c r="AF65" s="31" t="s">
        <v>24</v>
      </c>
      <c r="AG65" s="31" t="s">
        <v>25</v>
      </c>
      <c r="AH65" s="31" t="s">
        <v>26</v>
      </c>
      <c r="AI65" s="31" t="s">
        <v>27</v>
      </c>
      <c r="AJ65" s="31" t="s">
        <v>28</v>
      </c>
      <c r="AK65" s="31" t="s">
        <v>29</v>
      </c>
      <c r="AL65" s="31" t="s">
        <v>30</v>
      </c>
      <c r="AM65" s="31" t="s">
        <v>31</v>
      </c>
      <c r="AN65" s="31" t="s">
        <v>32</v>
      </c>
      <c r="AO65" s="31" t="s">
        <v>33</v>
      </c>
      <c r="AP65" s="31" t="s">
        <v>34</v>
      </c>
      <c r="AQ65" s="31" t="s">
        <v>35</v>
      </c>
      <c r="AR65" s="31" t="s">
        <v>36</v>
      </c>
      <c r="AS65" s="31" t="s">
        <v>37</v>
      </c>
      <c r="AT65" s="31" t="s">
        <v>38</v>
      </c>
      <c r="AU65" s="31" t="s">
        <v>39</v>
      </c>
      <c r="AV65" s="31" t="s">
        <v>40</v>
      </c>
      <c r="AW65" s="31" t="s">
        <v>112</v>
      </c>
      <c r="AX65" s="31" t="s">
        <v>113</v>
      </c>
      <c r="AY65" s="31" t="s">
        <v>196</v>
      </c>
      <c r="AZ65" s="15" t="s">
        <v>207</v>
      </c>
      <c r="BA65" s="15" t="s">
        <v>233</v>
      </c>
      <c r="BB65" s="15" t="s">
        <v>239</v>
      </c>
      <c r="BC65" s="15" t="s">
        <v>242</v>
      </c>
      <c r="BD65" s="15" t="s">
        <v>249</v>
      </c>
    </row>
    <row r="66" spans="1:56" s="5" customFormat="1" ht="13.5">
      <c r="A66" s="7"/>
      <c r="B66" s="8"/>
      <c r="C66" s="32" t="s">
        <v>178</v>
      </c>
      <c r="D66" s="32" t="s">
        <v>66</v>
      </c>
      <c r="E66" s="32" t="s">
        <v>67</v>
      </c>
      <c r="F66" s="32" t="s">
        <v>68</v>
      </c>
      <c r="G66" s="32" t="s">
        <v>69</v>
      </c>
      <c r="H66" s="32" t="s">
        <v>70</v>
      </c>
      <c r="I66" s="32" t="s">
        <v>71</v>
      </c>
      <c r="J66" s="32" t="s">
        <v>72</v>
      </c>
      <c r="K66" s="32" t="s">
        <v>73</v>
      </c>
      <c r="L66" s="32" t="s">
        <v>74</v>
      </c>
      <c r="M66" s="32" t="s">
        <v>75</v>
      </c>
      <c r="N66" s="32" t="s">
        <v>76</v>
      </c>
      <c r="O66" s="32" t="s">
        <v>77</v>
      </c>
      <c r="P66" s="32" t="s">
        <v>78</v>
      </c>
      <c r="Q66" s="32" t="s">
        <v>79</v>
      </c>
      <c r="R66" s="32" t="s">
        <v>80</v>
      </c>
      <c r="S66" s="32" t="s">
        <v>81</v>
      </c>
      <c r="T66" s="32" t="s">
        <v>82</v>
      </c>
      <c r="U66" s="32" t="s">
        <v>83</v>
      </c>
      <c r="V66" s="32" t="s">
        <v>84</v>
      </c>
      <c r="W66" s="32" t="s">
        <v>85</v>
      </c>
      <c r="X66" s="32" t="s">
        <v>86</v>
      </c>
      <c r="Y66" s="32" t="s">
        <v>87</v>
      </c>
      <c r="Z66" s="32" t="s">
        <v>88</v>
      </c>
      <c r="AA66" s="32" t="s">
        <v>89</v>
      </c>
      <c r="AB66" s="32" t="s">
        <v>90</v>
      </c>
      <c r="AC66" s="32" t="s">
        <v>91</v>
      </c>
      <c r="AD66" s="32" t="s">
        <v>92</v>
      </c>
      <c r="AE66" s="32" t="s">
        <v>93</v>
      </c>
      <c r="AF66" s="32" t="s">
        <v>94</v>
      </c>
      <c r="AG66" s="32" t="s">
        <v>95</v>
      </c>
      <c r="AH66" s="32" t="s">
        <v>96</v>
      </c>
      <c r="AI66" s="32" t="s">
        <v>97</v>
      </c>
      <c r="AJ66" s="32" t="s">
        <v>98</v>
      </c>
      <c r="AK66" s="32" t="s">
        <v>99</v>
      </c>
      <c r="AL66" s="32" t="s">
        <v>100</v>
      </c>
      <c r="AM66" s="32" t="s">
        <v>101</v>
      </c>
      <c r="AN66" s="32" t="s">
        <v>102</v>
      </c>
      <c r="AO66" s="32" t="s">
        <v>103</v>
      </c>
      <c r="AP66" s="32" t="s">
        <v>104</v>
      </c>
      <c r="AQ66" s="32" t="s">
        <v>105</v>
      </c>
      <c r="AR66" s="32" t="s">
        <v>106</v>
      </c>
      <c r="AS66" s="32" t="s">
        <v>107</v>
      </c>
      <c r="AT66" s="32" t="s">
        <v>108</v>
      </c>
      <c r="AU66" s="32" t="s">
        <v>109</v>
      </c>
      <c r="AV66" s="32" t="s">
        <v>110</v>
      </c>
      <c r="AW66" s="32" t="s">
        <v>182</v>
      </c>
      <c r="AX66" s="32" t="s">
        <v>183</v>
      </c>
      <c r="AY66" s="32" t="s">
        <v>197</v>
      </c>
      <c r="AZ66" s="16" t="s">
        <v>210</v>
      </c>
      <c r="BA66" s="16" t="s">
        <v>234</v>
      </c>
      <c r="BB66" s="16" t="s">
        <v>240</v>
      </c>
      <c r="BC66" s="16" t="s">
        <v>243</v>
      </c>
      <c r="BD66" s="16" t="s">
        <v>250</v>
      </c>
    </row>
    <row r="67" spans="2:56" ht="13.5">
      <c r="B67" s="11" t="s">
        <v>41</v>
      </c>
      <c r="C67" s="40">
        <f>C44/C$61</f>
        <v>0.0008926435131503875</v>
      </c>
      <c r="D67" s="40">
        <f aca="true" t="shared" si="19" ref="D67:AX68">D44/D$61</f>
        <v>0.0007463057863575303</v>
      </c>
      <c r="E67" s="40">
        <f t="shared" si="19"/>
        <v>0.0006699403960245599</v>
      </c>
      <c r="F67" s="40">
        <f t="shared" si="19"/>
        <v>0.0005666296866239607</v>
      </c>
      <c r="G67" s="40">
        <f t="shared" si="19"/>
        <v>0.0005052162273368855</v>
      </c>
      <c r="H67" s="40">
        <f t="shared" si="19"/>
        <v>0.0004515549293993868</v>
      </c>
      <c r="I67" s="40">
        <f t="shared" si="19"/>
        <v>0.00039053465331518423</v>
      </c>
      <c r="J67" s="40">
        <f t="shared" si="19"/>
        <v>0.00034709942761339675</v>
      </c>
      <c r="K67" s="40">
        <f t="shared" si="19"/>
        <v>0.00029677081272424914</v>
      </c>
      <c r="L67" s="40">
        <f t="shared" si="19"/>
        <v>0.0002921719715502994</v>
      </c>
      <c r="M67" s="40">
        <f t="shared" si="19"/>
        <v>0.00027383776222741115</v>
      </c>
      <c r="N67" s="40">
        <f t="shared" si="19"/>
        <v>0.0002361677840901636</v>
      </c>
      <c r="O67" s="40">
        <f t="shared" si="19"/>
        <v>0.00023744815500202605</v>
      </c>
      <c r="P67" s="40">
        <f t="shared" si="19"/>
        <v>0.00022627968628676184</v>
      </c>
      <c r="Q67" s="40">
        <f t="shared" si="19"/>
        <v>0.00024230431402639098</v>
      </c>
      <c r="R67" s="40">
        <f t="shared" si="19"/>
        <v>0.00034757220812623823</v>
      </c>
      <c r="S67" s="40">
        <f t="shared" si="19"/>
        <v>0.00035601979160458896</v>
      </c>
      <c r="T67" s="40">
        <f t="shared" si="19"/>
        <v>0.00035759189038807304</v>
      </c>
      <c r="U67" s="40">
        <f t="shared" si="19"/>
        <v>0.0003480879336422844</v>
      </c>
      <c r="V67" s="40">
        <f t="shared" si="19"/>
        <v>0.0003515976404502098</v>
      </c>
      <c r="W67" s="40">
        <f t="shared" si="19"/>
        <v>0.000349897873135288</v>
      </c>
      <c r="X67" s="40">
        <f t="shared" si="19"/>
        <v>0.00033674354015813266</v>
      </c>
      <c r="Y67" s="40">
        <f t="shared" si="19"/>
        <v>0.00031924063951865677</v>
      </c>
      <c r="Z67" s="40">
        <f t="shared" si="19"/>
        <v>0.0003111411650429049</v>
      </c>
      <c r="AA67" s="40">
        <f t="shared" si="19"/>
        <v>0.0002968287550703461</v>
      </c>
      <c r="AB67" s="40">
        <f t="shared" si="19"/>
        <v>0.00028941956986713304</v>
      </c>
      <c r="AC67" s="40">
        <f t="shared" si="19"/>
        <v>0.00027377277373425037</v>
      </c>
      <c r="AD67" s="40">
        <f t="shared" si="19"/>
        <v>0.00025984384018970063</v>
      </c>
      <c r="AE67" s="40">
        <f t="shared" si="19"/>
        <v>0.0002480703964544446</v>
      </c>
      <c r="AF67" s="40">
        <f t="shared" si="19"/>
        <v>0.00023862860533140803</v>
      </c>
      <c r="AG67" s="40">
        <f t="shared" si="19"/>
        <v>0.00023023955398111028</v>
      </c>
      <c r="AH67" s="40">
        <f t="shared" si="19"/>
        <v>0.00022173405534165258</v>
      </c>
      <c r="AI67" s="40">
        <f t="shared" si="19"/>
        <v>0.00019884002931832773</v>
      </c>
      <c r="AJ67" s="40">
        <f t="shared" si="19"/>
        <v>0.00019546914410599445</v>
      </c>
      <c r="AK67" s="40">
        <f t="shared" si="19"/>
        <v>0.0001997920331700554</v>
      </c>
      <c r="AL67" s="40">
        <f t="shared" si="19"/>
        <v>0.0002786917386594142</v>
      </c>
      <c r="AM67" s="40">
        <f t="shared" si="19"/>
        <v>0.0002593972551054096</v>
      </c>
      <c r="AN67" s="40">
        <f t="shared" si="19"/>
        <v>0.00022257376576071647</v>
      </c>
      <c r="AO67" s="40">
        <f t="shared" si="19"/>
        <v>0.0002468663490977952</v>
      </c>
      <c r="AP67" s="40">
        <f t="shared" si="19"/>
        <v>0.00027464546967016133</v>
      </c>
      <c r="AQ67" s="40">
        <f t="shared" si="19"/>
        <v>0.0002862797188417228</v>
      </c>
      <c r="AR67" s="40">
        <f t="shared" si="19"/>
        <v>0.00028424145263313233</v>
      </c>
      <c r="AS67" s="40">
        <f t="shared" si="19"/>
        <v>0.00029627913691285533</v>
      </c>
      <c r="AT67" s="40">
        <f t="shared" si="19"/>
        <v>0.0003172652984387073</v>
      </c>
      <c r="AU67" s="40">
        <f t="shared" si="19"/>
        <v>0.0003234572001712783</v>
      </c>
      <c r="AV67" s="40">
        <f t="shared" si="19"/>
        <v>0.00031594326601721526</v>
      </c>
      <c r="AW67" s="40">
        <f t="shared" si="19"/>
        <v>0.000319586916496146</v>
      </c>
      <c r="AX67" s="40">
        <f t="shared" si="19"/>
        <v>0.00031461874783921315</v>
      </c>
      <c r="AY67" s="41">
        <f aca="true" t="shared" si="20" ref="AY67:BD67">AY44/AY$61</f>
        <v>0.0003024973771825443</v>
      </c>
      <c r="AZ67" s="41">
        <f t="shared" si="20"/>
        <v>0.00030943834032455287</v>
      </c>
      <c r="BA67" s="41">
        <f t="shared" si="20"/>
        <v>0.00030620259777318733</v>
      </c>
      <c r="BB67" s="41">
        <f t="shared" si="20"/>
        <v>0.0003201650876471154</v>
      </c>
      <c r="BC67" s="41">
        <f t="shared" si="20"/>
        <v>0.00032010915348241656</v>
      </c>
      <c r="BD67" s="41">
        <f t="shared" si="20"/>
        <v>0.00031948753511064766</v>
      </c>
    </row>
    <row r="68" spans="2:56" ht="13.5">
      <c r="B68" s="2" t="s">
        <v>49</v>
      </c>
      <c r="C68" s="40">
        <f>C45/C$61</f>
        <v>0</v>
      </c>
      <c r="D68" s="40">
        <f t="shared" si="19"/>
        <v>0</v>
      </c>
      <c r="E68" s="40">
        <f t="shared" si="19"/>
        <v>0</v>
      </c>
      <c r="F68" s="40">
        <f t="shared" si="19"/>
        <v>0</v>
      </c>
      <c r="G68" s="40">
        <f t="shared" si="19"/>
        <v>0</v>
      </c>
      <c r="H68" s="40">
        <f t="shared" si="19"/>
        <v>0</v>
      </c>
      <c r="I68" s="40">
        <f t="shared" si="19"/>
        <v>0</v>
      </c>
      <c r="J68" s="40">
        <f t="shared" si="19"/>
        <v>0</v>
      </c>
      <c r="K68" s="40">
        <f t="shared" si="19"/>
        <v>0</v>
      </c>
      <c r="L68" s="40">
        <f t="shared" si="19"/>
        <v>0</v>
      </c>
      <c r="M68" s="40">
        <f t="shared" si="19"/>
        <v>0</v>
      </c>
      <c r="N68" s="40">
        <f t="shared" si="19"/>
        <v>0</v>
      </c>
      <c r="O68" s="40">
        <f t="shared" si="19"/>
        <v>0</v>
      </c>
      <c r="P68" s="40">
        <f t="shared" si="19"/>
        <v>0</v>
      </c>
      <c r="Q68" s="40">
        <f t="shared" si="19"/>
        <v>0</v>
      </c>
      <c r="R68" s="40">
        <f t="shared" si="19"/>
        <v>0</v>
      </c>
      <c r="S68" s="40">
        <f t="shared" si="19"/>
        <v>0</v>
      </c>
      <c r="T68" s="40">
        <f t="shared" si="19"/>
        <v>0</v>
      </c>
      <c r="U68" s="40">
        <f t="shared" si="19"/>
        <v>0</v>
      </c>
      <c r="V68" s="40">
        <f t="shared" si="19"/>
        <v>0</v>
      </c>
      <c r="W68" s="40">
        <f t="shared" si="19"/>
        <v>0</v>
      </c>
      <c r="X68" s="40">
        <f t="shared" si="19"/>
        <v>0</v>
      </c>
      <c r="Y68" s="40">
        <f t="shared" si="19"/>
        <v>0</v>
      </c>
      <c r="Z68" s="40">
        <f t="shared" si="19"/>
        <v>0</v>
      </c>
      <c r="AA68" s="40">
        <f t="shared" si="19"/>
        <v>0</v>
      </c>
      <c r="AB68" s="40">
        <f t="shared" si="19"/>
        <v>0</v>
      </c>
      <c r="AC68" s="40">
        <f t="shared" si="19"/>
        <v>0</v>
      </c>
      <c r="AD68" s="40">
        <f t="shared" si="19"/>
        <v>0</v>
      </c>
      <c r="AE68" s="40">
        <f t="shared" si="19"/>
        <v>0</v>
      </c>
      <c r="AF68" s="40">
        <f t="shared" si="19"/>
        <v>0</v>
      </c>
      <c r="AG68" s="40">
        <f t="shared" si="19"/>
        <v>0</v>
      </c>
      <c r="AH68" s="40">
        <f t="shared" si="19"/>
        <v>0</v>
      </c>
      <c r="AI68" s="40">
        <f t="shared" si="19"/>
        <v>0</v>
      </c>
      <c r="AJ68" s="40">
        <f t="shared" si="19"/>
        <v>0</v>
      </c>
      <c r="AK68" s="40">
        <f t="shared" si="19"/>
        <v>0</v>
      </c>
      <c r="AL68" s="40">
        <f t="shared" si="19"/>
        <v>0.0004317051284307047</v>
      </c>
      <c r="AM68" s="40">
        <f t="shared" si="19"/>
        <v>0.0157140126645435</v>
      </c>
      <c r="AN68" s="40">
        <f t="shared" si="19"/>
        <v>0.022295721538307625</v>
      </c>
      <c r="AO68" s="40">
        <f t="shared" si="19"/>
        <v>0.019094195170560668</v>
      </c>
      <c r="AP68" s="40">
        <f t="shared" si="19"/>
        <v>0.017913111402373682</v>
      </c>
      <c r="AQ68" s="40">
        <f t="shared" si="19"/>
        <v>0.017506295798173074</v>
      </c>
      <c r="AR68" s="40">
        <f t="shared" si="19"/>
        <v>0.017456114461266024</v>
      </c>
      <c r="AS68" s="40">
        <f t="shared" si="19"/>
        <v>0.017120681570710276</v>
      </c>
      <c r="AT68" s="40">
        <f t="shared" si="19"/>
        <v>0.017176754649403332</v>
      </c>
      <c r="AU68" s="40">
        <f t="shared" si="19"/>
        <v>0.0178598783408858</v>
      </c>
      <c r="AV68" s="40">
        <f t="shared" si="19"/>
        <v>0.01803177446476938</v>
      </c>
      <c r="AW68" s="40">
        <f t="shared" si="19"/>
        <v>0.01771325112677375</v>
      </c>
      <c r="AX68" s="40">
        <f t="shared" si="19"/>
        <v>0.018280358867296103</v>
      </c>
      <c r="AY68" s="41">
        <f aca="true" t="shared" si="21" ref="AY68:AY84">AY45/AY$61</f>
        <v>0.017061718672564598</v>
      </c>
      <c r="AZ68" s="41">
        <f aca="true" t="shared" si="22" ref="AZ68:BD84">AZ45/AZ$61</f>
        <v>0.01685483214147399</v>
      </c>
      <c r="BA68" s="41">
        <f t="shared" si="22"/>
        <v>0.016692882018472063</v>
      </c>
      <c r="BB68" s="41">
        <f t="shared" si="22"/>
        <v>0.0176440416833383</v>
      </c>
      <c r="BC68" s="41">
        <f aca="true" t="shared" si="23" ref="BC68:BC84">BC45/BC$61</f>
        <v>0.01779438753455266</v>
      </c>
      <c r="BD68" s="41">
        <f t="shared" si="22"/>
        <v>0.01776712054545757</v>
      </c>
    </row>
    <row r="69" spans="2:56" ht="13.5">
      <c r="B69" s="2" t="s">
        <v>194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1">
        <f t="shared" si="21"/>
        <v>0.013427146336694475</v>
      </c>
      <c r="AZ69" s="41">
        <f t="shared" si="22"/>
        <v>0.016650663782638544</v>
      </c>
      <c r="BA69" s="41">
        <f t="shared" si="22"/>
        <v>0.011075089841181537</v>
      </c>
      <c r="BB69" s="41">
        <f t="shared" si="22"/>
        <v>0.006897986878229901</v>
      </c>
      <c r="BC69" s="41">
        <f t="shared" si="23"/>
        <v>0.0066699473301084665</v>
      </c>
      <c r="BD69" s="41">
        <f t="shared" si="22"/>
        <v>0.005027770177760111</v>
      </c>
    </row>
    <row r="70" spans="2:56" ht="13.5">
      <c r="B70" s="2" t="s">
        <v>189</v>
      </c>
      <c r="C70" s="40">
        <f aca="true" t="shared" si="24" ref="C70:AX75">C47/C$61</f>
        <v>0.0006257707102497561</v>
      </c>
      <c r="D70" s="40">
        <f t="shared" si="24"/>
        <v>0.001326765842413387</v>
      </c>
      <c r="E70" s="40">
        <f t="shared" si="24"/>
        <v>0.001664491087030092</v>
      </c>
      <c r="F70" s="40">
        <f t="shared" si="24"/>
        <v>0.0015269178923761467</v>
      </c>
      <c r="G70" s="40">
        <f t="shared" si="24"/>
        <v>0.0013854383141403252</v>
      </c>
      <c r="H70" s="40">
        <f t="shared" si="24"/>
        <v>0.0013817580839621236</v>
      </c>
      <c r="I70" s="40">
        <f t="shared" si="24"/>
        <v>0.0015318058246537323</v>
      </c>
      <c r="J70" s="40">
        <f t="shared" si="24"/>
        <v>0.0032745229020131766</v>
      </c>
      <c r="K70" s="40">
        <f t="shared" si="24"/>
        <v>0.0036468053023051873</v>
      </c>
      <c r="L70" s="40">
        <f t="shared" si="24"/>
        <v>0.0032095309113585125</v>
      </c>
      <c r="M70" s="40">
        <f t="shared" si="24"/>
        <v>0.002958557985146152</v>
      </c>
      <c r="N70" s="40">
        <f t="shared" si="24"/>
        <v>0.002874832532258041</v>
      </c>
      <c r="O70" s="40">
        <f t="shared" si="24"/>
        <v>0.0027745300720345436</v>
      </c>
      <c r="P70" s="40">
        <f t="shared" si="24"/>
        <v>0.0012565988669934896</v>
      </c>
      <c r="Q70" s="40">
        <f t="shared" si="24"/>
        <v>0.0011246958576058314</v>
      </c>
      <c r="R70" s="40">
        <f t="shared" si="24"/>
        <v>0.0011400368426540614</v>
      </c>
      <c r="S70" s="40">
        <f t="shared" si="24"/>
        <v>0.0011709955319516153</v>
      </c>
      <c r="T70" s="40">
        <f t="shared" si="24"/>
        <v>0.0010413075848100686</v>
      </c>
      <c r="U70" s="40">
        <f t="shared" si="24"/>
        <v>0.0010525516088707172</v>
      </c>
      <c r="V70" s="40">
        <f t="shared" si="24"/>
        <v>0.0010774544880202718</v>
      </c>
      <c r="W70" s="40">
        <f t="shared" si="24"/>
        <v>0.0010172079367936902</v>
      </c>
      <c r="X70" s="40">
        <f t="shared" si="24"/>
        <v>0.0010375869622280568</v>
      </c>
      <c r="Y70" s="40">
        <f t="shared" si="24"/>
        <v>0.0009676017062393329</v>
      </c>
      <c r="Z70" s="40">
        <f t="shared" si="24"/>
        <v>0.000928089646585122</v>
      </c>
      <c r="AA70" s="40">
        <f t="shared" si="24"/>
        <v>0.0009295275714872154</v>
      </c>
      <c r="AB70" s="40">
        <f t="shared" si="24"/>
        <v>0.0008856347438148106</v>
      </c>
      <c r="AC70" s="40">
        <f t="shared" si="24"/>
        <v>0.000904015162799776</v>
      </c>
      <c r="AD70" s="40">
        <f t="shared" si="24"/>
        <v>0.0009267601129467559</v>
      </c>
      <c r="AE70" s="40">
        <f t="shared" si="24"/>
        <v>0.0009126769063585163</v>
      </c>
      <c r="AF70" s="40">
        <f t="shared" si="24"/>
        <v>0.0008991107049141351</v>
      </c>
      <c r="AG70" s="40">
        <f t="shared" si="24"/>
        <v>0.000917183797006718</v>
      </c>
      <c r="AH70" s="40">
        <f t="shared" si="24"/>
        <v>0.0008370460589147385</v>
      </c>
      <c r="AI70" s="40">
        <f t="shared" si="24"/>
        <v>0.0007703288369867838</v>
      </c>
      <c r="AJ70" s="40">
        <f t="shared" si="24"/>
        <v>0.0007973952415810416</v>
      </c>
      <c r="AK70" s="40">
        <f t="shared" si="24"/>
        <v>0.0007645069943561203</v>
      </c>
      <c r="AL70" s="40">
        <f t="shared" si="24"/>
        <v>0.000748100371756556</v>
      </c>
      <c r="AM70" s="40">
        <f t="shared" si="24"/>
        <v>0.0009963212752912324</v>
      </c>
      <c r="AN70" s="40">
        <f t="shared" si="24"/>
        <v>0.0020265168387721194</v>
      </c>
      <c r="AO70" s="40">
        <f t="shared" si="24"/>
        <v>0.001998065696354955</v>
      </c>
      <c r="AP70" s="40">
        <f t="shared" si="24"/>
        <v>0.0023483855544266428</v>
      </c>
      <c r="AQ70" s="40">
        <f t="shared" si="24"/>
        <v>0.0027580404277955713</v>
      </c>
      <c r="AR70" s="40">
        <f t="shared" si="24"/>
        <v>0.0038178350471667526</v>
      </c>
      <c r="AS70" s="40">
        <f t="shared" si="24"/>
        <v>0.004418447978531373</v>
      </c>
      <c r="AT70" s="40">
        <f t="shared" si="24"/>
        <v>0.004619997909580529</v>
      </c>
      <c r="AU70" s="40">
        <f t="shared" si="24"/>
        <v>0.005080378414118753</v>
      </c>
      <c r="AV70" s="40">
        <f t="shared" si="24"/>
        <v>0.005057056379598819</v>
      </c>
      <c r="AW70" s="40">
        <f t="shared" si="24"/>
        <v>0.005534955620048771</v>
      </c>
      <c r="AX70" s="40">
        <f t="shared" si="24"/>
        <v>0.004684081028107487</v>
      </c>
      <c r="AY70" s="41">
        <f t="shared" si="21"/>
        <v>0.003963880134127933</v>
      </c>
      <c r="AZ70" s="41">
        <f t="shared" si="22"/>
        <v>0.00392573923074238</v>
      </c>
      <c r="BA70" s="41">
        <f t="shared" si="22"/>
        <v>0.020271260559753344</v>
      </c>
      <c r="BB70" s="41">
        <f t="shared" si="22"/>
        <v>0.02035398185988892</v>
      </c>
      <c r="BC70" s="41">
        <f t="shared" si="23"/>
        <v>0.024525883255357657</v>
      </c>
      <c r="BD70" s="41">
        <f t="shared" si="22"/>
        <v>0.02461602703197227</v>
      </c>
    </row>
    <row r="71" spans="2:56" ht="13.5">
      <c r="B71" s="2" t="s">
        <v>42</v>
      </c>
      <c r="C71" s="40">
        <f t="shared" si="24"/>
        <v>0.0011135037638267719</v>
      </c>
      <c r="D71" s="40">
        <f t="shared" si="24"/>
        <v>0.0010945818199910443</v>
      </c>
      <c r="E71" s="40">
        <f t="shared" si="24"/>
        <v>0.0010567101091933778</v>
      </c>
      <c r="F71" s="40">
        <f t="shared" si="24"/>
        <v>0.0010437915279915065</v>
      </c>
      <c r="G71" s="40">
        <f t="shared" si="24"/>
        <v>0.0009791819663848914</v>
      </c>
      <c r="H71" s="40">
        <f t="shared" si="24"/>
        <v>0.0009798741967966694</v>
      </c>
      <c r="I71" s="40">
        <f t="shared" si="24"/>
        <v>0.0009441080453930182</v>
      </c>
      <c r="J71" s="40">
        <f t="shared" si="24"/>
        <v>0.001093690649272401</v>
      </c>
      <c r="K71" s="40">
        <f t="shared" si="24"/>
        <v>0.0009036804927999658</v>
      </c>
      <c r="L71" s="40">
        <f t="shared" si="24"/>
        <v>0.0007914807886026767</v>
      </c>
      <c r="M71" s="40">
        <f t="shared" si="24"/>
        <v>0.000799310224880011</v>
      </c>
      <c r="N71" s="40">
        <f t="shared" si="24"/>
        <v>0.0007828524694840609</v>
      </c>
      <c r="O71" s="40">
        <f t="shared" si="24"/>
        <v>0.0007549302754140502</v>
      </c>
      <c r="P71" s="40">
        <f t="shared" si="24"/>
        <v>0.0007339731956205117</v>
      </c>
      <c r="Q71" s="40">
        <f t="shared" si="24"/>
        <v>0.0006663368635725752</v>
      </c>
      <c r="R71" s="40">
        <f t="shared" si="24"/>
        <v>0.0006117270863021793</v>
      </c>
      <c r="S71" s="40">
        <f t="shared" si="24"/>
        <v>0.0005456390284374679</v>
      </c>
      <c r="T71" s="40">
        <f t="shared" si="24"/>
        <v>0.0005270904464320196</v>
      </c>
      <c r="U71" s="40">
        <f t="shared" si="24"/>
        <v>0.0005545924815768936</v>
      </c>
      <c r="V71" s="40">
        <f t="shared" si="24"/>
        <v>0.0005679125950240694</v>
      </c>
      <c r="W71" s="40">
        <f t="shared" si="24"/>
        <v>0.0005678226606586201</v>
      </c>
      <c r="X71" s="40">
        <f t="shared" si="24"/>
        <v>0.0005516862253654515</v>
      </c>
      <c r="Y71" s="40">
        <f t="shared" si="24"/>
        <v>0.0005551205704589408</v>
      </c>
      <c r="Z71" s="40">
        <f t="shared" si="24"/>
        <v>0.0005482011003136895</v>
      </c>
      <c r="AA71" s="40">
        <f t="shared" si="24"/>
        <v>0.0005580610250065308</v>
      </c>
      <c r="AB71" s="40">
        <f t="shared" si="24"/>
        <v>0.0005538610905524873</v>
      </c>
      <c r="AC71" s="40">
        <f t="shared" si="24"/>
        <v>0.0005418954527010021</v>
      </c>
      <c r="AD71" s="40">
        <f t="shared" si="24"/>
        <v>0.0005572260963167501</v>
      </c>
      <c r="AE71" s="40">
        <f t="shared" si="24"/>
        <v>0.0005595468457339991</v>
      </c>
      <c r="AF71" s="40">
        <f t="shared" si="24"/>
        <v>0.0005693059048582952</v>
      </c>
      <c r="AG71" s="40">
        <f t="shared" si="24"/>
        <v>0.000569517876696444</v>
      </c>
      <c r="AH71" s="40">
        <f t="shared" si="24"/>
        <v>0.0005681935168129847</v>
      </c>
      <c r="AI71" s="40">
        <f t="shared" si="24"/>
        <v>0.0005073241173565135</v>
      </c>
      <c r="AJ71" s="40">
        <f t="shared" si="24"/>
        <v>0.0005005594974065669</v>
      </c>
      <c r="AK71" s="40">
        <f t="shared" si="24"/>
        <v>0.0007020515469985416</v>
      </c>
      <c r="AL71" s="40">
        <f t="shared" si="24"/>
        <v>0.0006912309188846801</v>
      </c>
      <c r="AM71" s="40">
        <f t="shared" si="24"/>
        <v>0.0005882980809567663</v>
      </c>
      <c r="AN71" s="40">
        <f t="shared" si="24"/>
        <v>0.0006711809931229896</v>
      </c>
      <c r="AO71" s="40">
        <f t="shared" si="24"/>
        <v>0.0006407239757726776</v>
      </c>
      <c r="AP71" s="40">
        <f t="shared" si="24"/>
        <v>0.000619898175470101</v>
      </c>
      <c r="AQ71" s="40">
        <f t="shared" si="24"/>
        <v>0.0005997185978446158</v>
      </c>
      <c r="AR71" s="40">
        <f t="shared" si="24"/>
        <v>0.0006053756011832494</v>
      </c>
      <c r="AS71" s="40">
        <f t="shared" si="24"/>
        <v>0.0006115828076407005</v>
      </c>
      <c r="AT71" s="40">
        <f t="shared" si="24"/>
        <v>0.0006165883044163387</v>
      </c>
      <c r="AU71" s="40">
        <f t="shared" si="24"/>
        <v>0.0006855612346487352</v>
      </c>
      <c r="AV71" s="40">
        <f t="shared" si="24"/>
        <v>0.0006734137108715067</v>
      </c>
      <c r="AW71" s="40">
        <f t="shared" si="24"/>
        <v>0.0006570060584986158</v>
      </c>
      <c r="AX71" s="40">
        <f t="shared" si="24"/>
        <v>0.0005986760908579651</v>
      </c>
      <c r="AY71" s="41">
        <f t="shared" si="21"/>
        <v>0.0005408122311849068</v>
      </c>
      <c r="AZ71" s="41">
        <f t="shared" si="22"/>
        <v>0.0005670727687057831</v>
      </c>
      <c r="BA71" s="41">
        <f t="shared" si="22"/>
        <v>0.0005823155382434896</v>
      </c>
      <c r="BB71" s="41">
        <f t="shared" si="22"/>
        <v>0.0006113502316222041</v>
      </c>
      <c r="BC71" s="41">
        <f t="shared" si="23"/>
        <v>0.0006117449860351303</v>
      </c>
      <c r="BD71" s="41">
        <f t="shared" si="22"/>
        <v>0.0006673675890506975</v>
      </c>
    </row>
    <row r="72" spans="2:56" ht="13.5">
      <c r="B72" s="2" t="s">
        <v>190</v>
      </c>
      <c r="C72" s="40">
        <f t="shared" si="24"/>
        <v>0.008576739734599598</v>
      </c>
      <c r="D72" s="40">
        <f t="shared" si="24"/>
        <v>0.0073303812793339635</v>
      </c>
      <c r="E72" s="40">
        <f t="shared" si="24"/>
        <v>0.0066855907562038555</v>
      </c>
      <c r="F72" s="40">
        <f t="shared" si="24"/>
        <v>0.007652483030932016</v>
      </c>
      <c r="G72" s="40">
        <f t="shared" si="24"/>
        <v>0.008291796225982698</v>
      </c>
      <c r="H72" s="40">
        <f t="shared" si="24"/>
        <v>0.005278677124678831</v>
      </c>
      <c r="I72" s="40">
        <f t="shared" si="24"/>
        <v>0.005505401132171335</v>
      </c>
      <c r="J72" s="40">
        <f t="shared" si="24"/>
        <v>0.005337472330281478</v>
      </c>
      <c r="K72" s="40">
        <f t="shared" si="24"/>
        <v>0.004916770491890938</v>
      </c>
      <c r="L72" s="40">
        <f t="shared" si="24"/>
        <v>0.006613116341134761</v>
      </c>
      <c r="M72" s="40">
        <f t="shared" si="24"/>
        <v>0.005889362143039525</v>
      </c>
      <c r="N72" s="40">
        <f t="shared" si="24"/>
        <v>0.00893793014973329</v>
      </c>
      <c r="O72" s="40">
        <f t="shared" si="24"/>
        <v>0.007442192988568936</v>
      </c>
      <c r="P72" s="40">
        <f t="shared" si="24"/>
        <v>0.006727513312596772</v>
      </c>
      <c r="Q72" s="40">
        <f t="shared" si="24"/>
        <v>0.006529091661702793</v>
      </c>
      <c r="R72" s="40">
        <f t="shared" si="24"/>
        <v>0.005283097563518821</v>
      </c>
      <c r="S72" s="40">
        <f t="shared" si="24"/>
        <v>0.004653023885058236</v>
      </c>
      <c r="T72" s="40">
        <f t="shared" si="24"/>
        <v>0.0037225315789398404</v>
      </c>
      <c r="U72" s="40">
        <f t="shared" si="24"/>
        <v>0.0033980012569842046</v>
      </c>
      <c r="V72" s="40">
        <f t="shared" si="24"/>
        <v>0.003315455875182838</v>
      </c>
      <c r="W72" s="40">
        <f t="shared" si="24"/>
        <v>0.0034157341696591844</v>
      </c>
      <c r="X72" s="40">
        <f t="shared" si="24"/>
        <v>0.009622267541114301</v>
      </c>
      <c r="Y72" s="40">
        <f t="shared" si="24"/>
        <v>0.015556960680914967</v>
      </c>
      <c r="Z72" s="40">
        <f t="shared" si="24"/>
        <v>0.01753176751295088</v>
      </c>
      <c r="AA72" s="40">
        <f t="shared" si="24"/>
        <v>0.01769776861710526</v>
      </c>
      <c r="AB72" s="40">
        <f t="shared" si="24"/>
        <v>0.017060550592224118</v>
      </c>
      <c r="AC72" s="40">
        <f t="shared" si="24"/>
        <v>0.01603702353007648</v>
      </c>
      <c r="AD72" s="40">
        <f t="shared" si="24"/>
        <v>0.01682891062541926</v>
      </c>
      <c r="AE72" s="40">
        <f t="shared" si="24"/>
        <v>0.01544145654348151</v>
      </c>
      <c r="AF72" s="40">
        <f t="shared" si="24"/>
        <v>0.015543141826970268</v>
      </c>
      <c r="AG72" s="40">
        <f t="shared" si="24"/>
        <v>0.014954247752019</v>
      </c>
      <c r="AH72" s="40">
        <f t="shared" si="24"/>
        <v>0.015942282625394568</v>
      </c>
      <c r="AI72" s="40">
        <f t="shared" si="24"/>
        <v>0.01690704334395341</v>
      </c>
      <c r="AJ72" s="40">
        <f t="shared" si="24"/>
        <v>0.019298615768086426</v>
      </c>
      <c r="AK72" s="40">
        <f t="shared" si="24"/>
        <v>0.020081551772622934</v>
      </c>
      <c r="AL72" s="40">
        <f t="shared" si="24"/>
        <v>0.02369068296128353</v>
      </c>
      <c r="AM72" s="40">
        <f t="shared" si="24"/>
        <v>0.026368537719339617</v>
      </c>
      <c r="AN72" s="40">
        <f t="shared" si="24"/>
        <v>0.024369809194891297</v>
      </c>
      <c r="AO72" s="40">
        <f t="shared" si="24"/>
        <v>0.021891543572051683</v>
      </c>
      <c r="AP72" s="40">
        <f t="shared" si="24"/>
        <v>0.022255456424355047</v>
      </c>
      <c r="AQ72" s="40">
        <f t="shared" si="24"/>
        <v>0.02221065032609006</v>
      </c>
      <c r="AR72" s="40">
        <f t="shared" si="24"/>
        <v>0.023139825553446337</v>
      </c>
      <c r="AS72" s="40">
        <f t="shared" si="24"/>
        <v>0.020958321722772254</v>
      </c>
      <c r="AT72" s="40">
        <f t="shared" si="24"/>
        <v>0.02081790082582961</v>
      </c>
      <c r="AU72" s="40">
        <f t="shared" si="24"/>
        <v>0.01983702798002799</v>
      </c>
      <c r="AV72" s="40">
        <f t="shared" si="24"/>
        <v>0.01988478452585081</v>
      </c>
      <c r="AW72" s="40">
        <f t="shared" si="24"/>
        <v>0.016994946793097144</v>
      </c>
      <c r="AX72" s="40">
        <f t="shared" si="24"/>
        <v>0.0144820128396102</v>
      </c>
      <c r="AY72" s="41">
        <f t="shared" si="21"/>
        <v>0.015255400404160327</v>
      </c>
      <c r="AZ72" s="41">
        <f t="shared" si="22"/>
        <v>0.013711969141490058</v>
      </c>
      <c r="BA72" s="41">
        <f t="shared" si="22"/>
        <v>0.013490324712829689</v>
      </c>
      <c r="BB72" s="41">
        <f t="shared" si="22"/>
        <v>0.013202031849636716</v>
      </c>
      <c r="BC72" s="41">
        <f t="shared" si="23"/>
        <v>0.013618012855560595</v>
      </c>
      <c r="BD72" s="41">
        <f t="shared" si="22"/>
        <v>0.01609884496939057</v>
      </c>
    </row>
    <row r="73" spans="2:56" ht="13.5">
      <c r="B73" s="2" t="s">
        <v>44</v>
      </c>
      <c r="C73" s="40">
        <f t="shared" si="24"/>
        <v>0.0011227062742716213</v>
      </c>
      <c r="D73" s="40">
        <f t="shared" si="24"/>
        <v>0.001077997246960877</v>
      </c>
      <c r="E73" s="40">
        <f t="shared" si="24"/>
        <v>0.0010498035071725062</v>
      </c>
      <c r="F73" s="40">
        <f t="shared" si="24"/>
        <v>0.0009483591597179974</v>
      </c>
      <c r="G73" s="40">
        <f t="shared" si="24"/>
        <v>0.0009323062339515721</v>
      </c>
      <c r="H73" s="40">
        <f t="shared" si="24"/>
        <v>0.0008444077179768532</v>
      </c>
      <c r="I73" s="40">
        <f t="shared" si="24"/>
        <v>0.0008758592710272578</v>
      </c>
      <c r="J73" s="40">
        <f t="shared" si="24"/>
        <v>0.0009168664125636895</v>
      </c>
      <c r="K73" s="40">
        <f t="shared" si="24"/>
        <v>0.0008154513322603241</v>
      </c>
      <c r="L73" s="40">
        <f t="shared" si="24"/>
        <v>0.0007653161344339932</v>
      </c>
      <c r="M73" s="40">
        <f t="shared" si="24"/>
        <v>0.0007253000188726025</v>
      </c>
      <c r="N73" s="40">
        <f t="shared" si="24"/>
        <v>0.0007901415986226462</v>
      </c>
      <c r="O73" s="40">
        <f t="shared" si="24"/>
        <v>0.0007317016515551564</v>
      </c>
      <c r="P73" s="40">
        <f t="shared" si="24"/>
        <v>0.0007121492664862555</v>
      </c>
      <c r="Q73" s="40">
        <f t="shared" si="24"/>
        <v>0.000672394471423235</v>
      </c>
      <c r="R73" s="40">
        <f t="shared" si="24"/>
        <v>0.0005952174064161829</v>
      </c>
      <c r="S73" s="40">
        <f t="shared" si="24"/>
        <v>0.0005479608966435847</v>
      </c>
      <c r="T73" s="40">
        <f t="shared" si="24"/>
        <v>0.0005263752626512435</v>
      </c>
      <c r="U73" s="40">
        <f t="shared" si="24"/>
        <v>0.0005290384070833131</v>
      </c>
      <c r="V73" s="40">
        <f t="shared" si="24"/>
        <v>0.0005198426051187672</v>
      </c>
      <c r="W73" s="40">
        <f t="shared" si="24"/>
        <v>0.0005245084171757218</v>
      </c>
      <c r="X73" s="40">
        <f t="shared" si="24"/>
        <v>0.0005126057371459389</v>
      </c>
      <c r="Y73" s="40">
        <f t="shared" si="24"/>
        <v>0.0004989292780098155</v>
      </c>
      <c r="Z73" s="40">
        <f t="shared" si="24"/>
        <v>0.0004776757695706311</v>
      </c>
      <c r="AA73" s="40">
        <f t="shared" si="24"/>
        <v>0.00048744219159521055</v>
      </c>
      <c r="AB73" s="40">
        <f t="shared" si="24"/>
        <v>0.0004729539312462906</v>
      </c>
      <c r="AC73" s="40">
        <f t="shared" si="24"/>
        <v>0.00048231263515283504</v>
      </c>
      <c r="AD73" s="40">
        <f t="shared" si="24"/>
        <v>0.0004904369666619866</v>
      </c>
      <c r="AE73" s="40">
        <f t="shared" si="24"/>
        <v>0.0004919754317743929</v>
      </c>
      <c r="AF73" s="40">
        <f t="shared" si="24"/>
        <v>0.0004977609482324252</v>
      </c>
      <c r="AG73" s="40">
        <f t="shared" si="24"/>
        <v>0.0005674209772977089</v>
      </c>
      <c r="AH73" s="40">
        <f t="shared" si="24"/>
        <v>0.0005674016094724788</v>
      </c>
      <c r="AI73" s="40">
        <f t="shared" si="24"/>
        <v>0.0005066190108695691</v>
      </c>
      <c r="AJ73" s="40">
        <f t="shared" si="24"/>
        <v>0.0006649913111984339</v>
      </c>
      <c r="AK73" s="40">
        <f t="shared" si="24"/>
        <v>0.0006742572379650641</v>
      </c>
      <c r="AL73" s="40">
        <f t="shared" si="24"/>
        <v>0.0006579261564293273</v>
      </c>
      <c r="AM73" s="40">
        <f t="shared" si="24"/>
        <v>0.0006416668942081185</v>
      </c>
      <c r="AN73" s="40">
        <f t="shared" si="24"/>
        <v>0.0006746406889638298</v>
      </c>
      <c r="AO73" s="40">
        <f t="shared" si="24"/>
        <v>0.0006226674656672389</v>
      </c>
      <c r="AP73" s="40">
        <f t="shared" si="24"/>
        <v>0.0006054431507506189</v>
      </c>
      <c r="AQ73" s="40">
        <f t="shared" si="24"/>
        <v>0.0006005500007066925</v>
      </c>
      <c r="AR73" s="40">
        <f t="shared" si="24"/>
        <v>0.0006042576407009166</v>
      </c>
      <c r="AS73" s="40">
        <f t="shared" si="24"/>
        <v>0.0005822066892499074</v>
      </c>
      <c r="AT73" s="40">
        <f t="shared" si="24"/>
        <v>0.0005727293672892642</v>
      </c>
      <c r="AU73" s="40">
        <f t="shared" si="24"/>
        <v>0.0017718733380811063</v>
      </c>
      <c r="AV73" s="40">
        <f t="shared" si="24"/>
        <v>0.0017817404433475284</v>
      </c>
      <c r="AW73" s="40">
        <f t="shared" si="24"/>
        <v>0.0017704056385497052</v>
      </c>
      <c r="AX73" s="40">
        <f t="shared" si="24"/>
        <v>0.0017559164287470398</v>
      </c>
      <c r="AY73" s="41">
        <f t="shared" si="21"/>
        <v>0.001415536070307215</v>
      </c>
      <c r="AZ73" s="41">
        <f t="shared" si="22"/>
        <v>0.0015422052288153857</v>
      </c>
      <c r="BA73" s="41">
        <f t="shared" si="22"/>
        <v>0.0018734832818372684</v>
      </c>
      <c r="BB73" s="41">
        <f t="shared" si="22"/>
        <v>0.001700476739454328</v>
      </c>
      <c r="BC73" s="41">
        <f t="shared" si="23"/>
        <v>0.0005202852278972971</v>
      </c>
      <c r="BD73" s="41">
        <f t="shared" si="22"/>
        <v>0.0008156396318264649</v>
      </c>
    </row>
    <row r="74" spans="2:56" ht="13.5">
      <c r="B74" s="2" t="s">
        <v>45</v>
      </c>
      <c r="C74" s="40">
        <f t="shared" si="24"/>
        <v>0.0006717832624740029</v>
      </c>
      <c r="D74" s="40">
        <f t="shared" si="24"/>
        <v>0.0006302137751463589</v>
      </c>
      <c r="E74" s="40">
        <f t="shared" si="24"/>
        <v>0.0006423139879410729</v>
      </c>
      <c r="F74" s="40">
        <f t="shared" si="24"/>
        <v>0.0005785587326581493</v>
      </c>
      <c r="G74" s="40">
        <f t="shared" si="24"/>
        <v>0.000578134033344271</v>
      </c>
      <c r="H74" s="40">
        <f t="shared" si="24"/>
        <v>0.0007270034363330127</v>
      </c>
      <c r="I74" s="40">
        <f t="shared" si="24"/>
        <v>0.0006407801593229721</v>
      </c>
      <c r="J74" s="40">
        <f t="shared" si="24"/>
        <v>0.0006287083971865299</v>
      </c>
      <c r="K74" s="40">
        <f t="shared" si="24"/>
        <v>0.0007673263356023378</v>
      </c>
      <c r="L74" s="40">
        <f t="shared" si="24"/>
        <v>0.0007064456625544552</v>
      </c>
      <c r="M74" s="40">
        <f t="shared" si="24"/>
        <v>0.000878871196337975</v>
      </c>
      <c r="N74" s="40">
        <f t="shared" si="24"/>
        <v>0.0010642128542334532</v>
      </c>
      <c r="O74" s="40">
        <f t="shared" si="24"/>
        <v>0.001180788379493771</v>
      </c>
      <c r="P74" s="40">
        <f t="shared" si="24"/>
        <v>0.0024661039921709525</v>
      </c>
      <c r="Q74" s="40">
        <f t="shared" si="24"/>
        <v>0.0026784722713000635</v>
      </c>
      <c r="R74" s="40">
        <f t="shared" si="24"/>
        <v>0.002232282506690765</v>
      </c>
      <c r="S74" s="40">
        <f t="shared" si="24"/>
        <v>0.003005271414783954</v>
      </c>
      <c r="T74" s="40">
        <f t="shared" si="24"/>
        <v>0.002968012690221006</v>
      </c>
      <c r="U74" s="40">
        <f t="shared" si="24"/>
        <v>0.0035713545731433584</v>
      </c>
      <c r="V74" s="40">
        <f t="shared" si="24"/>
        <v>0.003851092905556204</v>
      </c>
      <c r="W74" s="40">
        <f t="shared" si="24"/>
        <v>0.004050558550705413</v>
      </c>
      <c r="X74" s="40">
        <f t="shared" si="24"/>
        <v>0.004081305653057755</v>
      </c>
      <c r="Y74" s="40">
        <f t="shared" si="24"/>
        <v>0.004071707499005846</v>
      </c>
      <c r="Z74" s="40">
        <f t="shared" si="24"/>
        <v>0.0037325086808385048</v>
      </c>
      <c r="AA74" s="40">
        <f t="shared" si="24"/>
        <v>0.003684236211385708</v>
      </c>
      <c r="AB74" s="40">
        <f t="shared" si="24"/>
        <v>0.003479550851235626</v>
      </c>
      <c r="AC74" s="40">
        <f t="shared" si="24"/>
        <v>0.0036443111250365973</v>
      </c>
      <c r="AD74" s="40">
        <f t="shared" si="24"/>
        <v>0.0039780970655683996</v>
      </c>
      <c r="AE74" s="40">
        <f t="shared" si="24"/>
        <v>0.0038187105245254148</v>
      </c>
      <c r="AF74" s="40">
        <f t="shared" si="24"/>
        <v>0.004158768728746458</v>
      </c>
      <c r="AG74" s="40">
        <f t="shared" si="24"/>
        <v>0.0039702693215649745</v>
      </c>
      <c r="AH74" s="40">
        <f t="shared" si="24"/>
        <v>0.004302432580968566</v>
      </c>
      <c r="AI74" s="40">
        <f t="shared" si="24"/>
        <v>0.004258843181144324</v>
      </c>
      <c r="AJ74" s="40">
        <f t="shared" si="24"/>
        <v>0.0042881043488252535</v>
      </c>
      <c r="AK74" s="40">
        <f t="shared" si="24"/>
        <v>0.004065162940049311</v>
      </c>
      <c r="AL74" s="40">
        <f t="shared" si="24"/>
        <v>0.004317679676051488</v>
      </c>
      <c r="AM74" s="40">
        <f t="shared" si="24"/>
        <v>0.0035158257148318137</v>
      </c>
      <c r="AN74" s="40">
        <f t="shared" si="24"/>
        <v>0.0032154989760741852</v>
      </c>
      <c r="AO74" s="40">
        <f t="shared" si="24"/>
        <v>0.00281822624130043</v>
      </c>
      <c r="AP74" s="40">
        <f t="shared" si="24"/>
        <v>0.0028918388876302517</v>
      </c>
      <c r="AQ74" s="40">
        <f t="shared" si="24"/>
        <v>0.0028669542027276113</v>
      </c>
      <c r="AR74" s="40">
        <f t="shared" si="24"/>
        <v>0.003054268037733402</v>
      </c>
      <c r="AS74" s="40">
        <f t="shared" si="24"/>
        <v>0.0030721824385647445</v>
      </c>
      <c r="AT74" s="40">
        <f t="shared" si="24"/>
        <v>0.0032794523442744293</v>
      </c>
      <c r="AU74" s="40">
        <f t="shared" si="24"/>
        <v>0.0033421110189125846</v>
      </c>
      <c r="AV74" s="40">
        <f t="shared" si="24"/>
        <v>0.003542997886322715</v>
      </c>
      <c r="AW74" s="40">
        <f t="shared" si="24"/>
        <v>0.0032791790934988164</v>
      </c>
      <c r="AX74" s="40">
        <f t="shared" si="24"/>
        <v>0.0031723829682382414</v>
      </c>
      <c r="AY74" s="41">
        <f t="shared" si="21"/>
        <v>0.003193689855965752</v>
      </c>
      <c r="AZ74" s="41">
        <f t="shared" si="22"/>
        <v>0.0029309379056703397</v>
      </c>
      <c r="BA74" s="41">
        <f t="shared" si="22"/>
        <v>0.0028104433368538488</v>
      </c>
      <c r="BB74" s="41">
        <f t="shared" si="22"/>
        <v>0.0030980722065687832</v>
      </c>
      <c r="BC74" s="41">
        <f t="shared" si="23"/>
        <v>0.0032505603348232455</v>
      </c>
      <c r="BD74" s="41">
        <f t="shared" si="22"/>
        <v>0.0017342379935494491</v>
      </c>
    </row>
    <row r="75" spans="2:56" ht="13.5">
      <c r="B75" s="2" t="s">
        <v>179</v>
      </c>
      <c r="C75" s="40">
        <f t="shared" si="24"/>
        <v>0.019739384904201865</v>
      </c>
      <c r="D75" s="40">
        <f t="shared" si="24"/>
        <v>0.0019652719040748295</v>
      </c>
      <c r="E75" s="40">
        <f t="shared" si="24"/>
        <v>0.0007113800081497904</v>
      </c>
      <c r="F75" s="40">
        <f t="shared" si="24"/>
        <v>0.0006620620548974699</v>
      </c>
      <c r="G75" s="40">
        <f t="shared" si="24"/>
        <v>0.0006145929363479638</v>
      </c>
      <c r="H75" s="40">
        <f t="shared" si="24"/>
        <v>0.0005599281124552396</v>
      </c>
      <c r="I75" s="40">
        <f t="shared" si="24"/>
        <v>0.0005270322020467049</v>
      </c>
      <c r="J75" s="40">
        <f t="shared" si="24"/>
        <v>0.0004911784353019765</v>
      </c>
      <c r="K75" s="40">
        <f t="shared" si="24"/>
        <v>0.0004304513589964334</v>
      </c>
      <c r="L75" s="40">
        <f t="shared" si="24"/>
        <v>0.0003990109760724238</v>
      </c>
      <c r="M75" s="40">
        <f t="shared" si="24"/>
        <v>0.00037745205063778294</v>
      </c>
      <c r="N75" s="40">
        <f t="shared" si="24"/>
        <v>0.0003659142827569819</v>
      </c>
      <c r="O75" s="40">
        <f t="shared" si="24"/>
        <v>0.0003342340877474171</v>
      </c>
      <c r="P75" s="40">
        <f t="shared" si="24"/>
        <v>0.0007672834032464818</v>
      </c>
      <c r="Q75" s="40">
        <f t="shared" si="24"/>
        <v>0.0007794122101182243</v>
      </c>
      <c r="R75" s="40">
        <f aca="true" t="shared" si="25" ref="R75:AX75">R52/R$61</f>
        <v>0.000696013346772792</v>
      </c>
      <c r="S75" s="40">
        <f t="shared" si="25"/>
        <v>0.0006214867231706194</v>
      </c>
      <c r="T75" s="40">
        <f t="shared" si="25"/>
        <v>0.0005914569867018727</v>
      </c>
      <c r="U75" s="40">
        <f t="shared" si="25"/>
        <v>0.0005918876173242812</v>
      </c>
      <c r="V75" s="40">
        <f t="shared" si="25"/>
        <v>0.0005864538768446859</v>
      </c>
      <c r="W75" s="40">
        <f t="shared" si="25"/>
        <v>0.0005908333525089099</v>
      </c>
      <c r="X75" s="40">
        <f t="shared" si="25"/>
        <v>0.0005836019574113866</v>
      </c>
      <c r="Y75" s="40">
        <f t="shared" si="25"/>
        <v>0.0005792025529371374</v>
      </c>
      <c r="Z75" s="40">
        <f t="shared" si="25"/>
        <v>0.0005979836867205543</v>
      </c>
      <c r="AA75" s="40">
        <f t="shared" si="25"/>
        <v>0.0005615058461485464</v>
      </c>
      <c r="AB75" s="40">
        <f t="shared" si="25"/>
        <v>0.0005902421621868173</v>
      </c>
      <c r="AC75" s="40">
        <f t="shared" si="25"/>
        <v>0.0005583320920246344</v>
      </c>
      <c r="AD75" s="40">
        <f t="shared" si="25"/>
        <v>0.0005816016910812624</v>
      </c>
      <c r="AE75" s="40">
        <f t="shared" si="25"/>
        <v>0.0006636808740964059</v>
      </c>
      <c r="AF75" s="40">
        <f t="shared" si="25"/>
        <v>0.0006726970921773879</v>
      </c>
      <c r="AG75" s="40">
        <f t="shared" si="25"/>
        <v>0.0011121954410890792</v>
      </c>
      <c r="AH75" s="40">
        <f t="shared" si="25"/>
        <v>0.0010001789710589544</v>
      </c>
      <c r="AI75" s="40">
        <f t="shared" si="25"/>
        <v>0.0006553964796148427</v>
      </c>
      <c r="AJ75" s="40">
        <f t="shared" si="25"/>
        <v>0.0007165000721452838</v>
      </c>
      <c r="AK75" s="40">
        <f t="shared" si="25"/>
        <v>0.0007864154497119202</v>
      </c>
      <c r="AL75" s="40">
        <f t="shared" si="25"/>
        <v>0.0007358467327399639</v>
      </c>
      <c r="AM75" s="40">
        <f t="shared" si="25"/>
        <v>0.0007238921006709576</v>
      </c>
      <c r="AN75" s="40">
        <f t="shared" si="25"/>
        <v>0.0010096545695518512</v>
      </c>
      <c r="AO75" s="40">
        <f t="shared" si="25"/>
        <v>0.000913546558147041</v>
      </c>
      <c r="AP75" s="40">
        <f t="shared" si="25"/>
        <v>0.00045866905359895365</v>
      </c>
      <c r="AQ75" s="40">
        <f t="shared" si="25"/>
        <v>0.000428726742544187</v>
      </c>
      <c r="AR75" s="40">
        <f t="shared" si="25"/>
        <v>0.0004312532560599048</v>
      </c>
      <c r="AS75" s="40">
        <f t="shared" si="25"/>
        <v>0.0004479158623205679</v>
      </c>
      <c r="AT75" s="40">
        <f t="shared" si="25"/>
        <v>0.0004388741695637773</v>
      </c>
      <c r="AU75" s="40">
        <f t="shared" si="25"/>
        <v>0.00042119448403255634</v>
      </c>
      <c r="AV75" s="40">
        <f t="shared" si="25"/>
        <v>0.0004124658979087979</v>
      </c>
      <c r="AW75" s="40">
        <f t="shared" si="25"/>
        <v>0.00038617913362132375</v>
      </c>
      <c r="AX75" s="40">
        <f t="shared" si="25"/>
        <v>0.0003659182487878446</v>
      </c>
      <c r="AY75" s="41">
        <f t="shared" si="21"/>
        <v>0.000369388023703662</v>
      </c>
      <c r="AZ75" s="41">
        <f t="shared" si="22"/>
        <v>0.0003551476743921905</v>
      </c>
      <c r="BA75" s="41">
        <f t="shared" si="22"/>
        <v>0.0003494444810643713</v>
      </c>
      <c r="BB75" s="41">
        <f t="shared" si="22"/>
        <v>0.0003673110524487116</v>
      </c>
      <c r="BC75" s="41">
        <f t="shared" si="23"/>
        <v>0.0003741797023186199</v>
      </c>
      <c r="BD75" s="41">
        <f t="shared" si="22"/>
        <v>0.0003642272617509179</v>
      </c>
    </row>
    <row r="76" spans="2:56" ht="13.5">
      <c r="B76" s="2" t="s">
        <v>191</v>
      </c>
      <c r="C76" s="40">
        <f aca="true" t="shared" si="26" ref="C76:AX81">C53/C$61</f>
        <v>0.7152007067528021</v>
      </c>
      <c r="D76" s="40">
        <f t="shared" si="26"/>
        <v>0.7388344362074398</v>
      </c>
      <c r="E76" s="40">
        <f t="shared" si="26"/>
        <v>0.7453881165005629</v>
      </c>
      <c r="F76" s="40">
        <f t="shared" si="26"/>
        <v>0.7484939579381836</v>
      </c>
      <c r="G76" s="40">
        <f t="shared" si="26"/>
        <v>0.7465324979036131</v>
      </c>
      <c r="H76" s="40">
        <f t="shared" si="26"/>
        <v>0.756241618011623</v>
      </c>
      <c r="I76" s="40">
        <f t="shared" si="26"/>
        <v>0.7667105228235276</v>
      </c>
      <c r="J76" s="40">
        <f t="shared" si="26"/>
        <v>0.7695456272021166</v>
      </c>
      <c r="K76" s="40">
        <f t="shared" si="26"/>
        <v>0.7630539053434788</v>
      </c>
      <c r="L76" s="40">
        <f t="shared" si="26"/>
        <v>0.7529315314608163</v>
      </c>
      <c r="M76" s="40">
        <f t="shared" si="26"/>
        <v>0.7485540256001303</v>
      </c>
      <c r="N76" s="40">
        <f t="shared" si="26"/>
        <v>0.7638978180720837</v>
      </c>
      <c r="O76" s="40">
        <f t="shared" si="26"/>
        <v>0.7718303897504988</v>
      </c>
      <c r="P76" s="40">
        <f t="shared" si="26"/>
        <v>0.7907946666911707</v>
      </c>
      <c r="Q76" s="40">
        <f t="shared" si="26"/>
        <v>0.7940928227442983</v>
      </c>
      <c r="R76" s="40">
        <f t="shared" si="26"/>
        <v>0.7739955163185152</v>
      </c>
      <c r="S76" s="40">
        <f t="shared" si="26"/>
        <v>0.7562835558328038</v>
      </c>
      <c r="T76" s="40">
        <f t="shared" si="26"/>
        <v>0.7512004359760328</v>
      </c>
      <c r="U76" s="40">
        <f t="shared" si="26"/>
        <v>0.7578157482163946</v>
      </c>
      <c r="V76" s="40">
        <f t="shared" si="26"/>
        <v>0.7564520227165038</v>
      </c>
      <c r="W76" s="40">
        <f t="shared" si="26"/>
        <v>0.7556934542703106</v>
      </c>
      <c r="X76" s="40">
        <f t="shared" si="26"/>
        <v>0.7341439060817707</v>
      </c>
      <c r="Y76" s="40">
        <f t="shared" si="26"/>
        <v>0.7199481558141315</v>
      </c>
      <c r="Z76" s="40">
        <f t="shared" si="26"/>
        <v>0.7187058661073633</v>
      </c>
      <c r="AA76" s="40">
        <f t="shared" si="26"/>
        <v>0.7194778799422419</v>
      </c>
      <c r="AB76" s="40">
        <f t="shared" si="26"/>
        <v>0.7172745473135836</v>
      </c>
      <c r="AC76" s="40">
        <f t="shared" si="26"/>
        <v>0.7134919126598078</v>
      </c>
      <c r="AD76" s="40">
        <f t="shared" si="26"/>
        <v>0.7112237913605092</v>
      </c>
      <c r="AE76" s="40">
        <f t="shared" si="26"/>
        <v>0.71453808227699</v>
      </c>
      <c r="AF76" s="40">
        <f t="shared" si="26"/>
        <v>0.7101805419530465</v>
      </c>
      <c r="AG76" s="40">
        <f t="shared" si="26"/>
        <v>0.7152918066172274</v>
      </c>
      <c r="AH76" s="40">
        <f t="shared" si="26"/>
        <v>0.7141040281158783</v>
      </c>
      <c r="AI76" s="40">
        <f t="shared" si="26"/>
        <v>0.6818524275582409</v>
      </c>
      <c r="AJ76" s="40">
        <f t="shared" si="26"/>
        <v>0.6681112232637337</v>
      </c>
      <c r="AK76" s="40">
        <f t="shared" si="26"/>
        <v>0.6707309576283934</v>
      </c>
      <c r="AL76" s="40">
        <f t="shared" si="26"/>
        <v>0.6669014757151727</v>
      </c>
      <c r="AM76" s="40">
        <f t="shared" si="26"/>
        <v>0.6642291805777236</v>
      </c>
      <c r="AN76" s="40">
        <f t="shared" si="26"/>
        <v>0.6377551417567124</v>
      </c>
      <c r="AO76" s="40">
        <f t="shared" si="26"/>
        <v>0.6392605520552258</v>
      </c>
      <c r="AP76" s="40">
        <f t="shared" si="26"/>
        <v>0.6366307005266355</v>
      </c>
      <c r="AQ76" s="40">
        <f t="shared" si="26"/>
        <v>0.6329722181190951</v>
      </c>
      <c r="AR76" s="40">
        <f t="shared" si="26"/>
        <v>0.6443932604870283</v>
      </c>
      <c r="AS76" s="40">
        <f t="shared" si="26"/>
        <v>0.6445114779488866</v>
      </c>
      <c r="AT76" s="40">
        <f t="shared" si="26"/>
        <v>0.6584889684805185</v>
      </c>
      <c r="AU76" s="40">
        <f t="shared" si="26"/>
        <v>0.6492158473304419</v>
      </c>
      <c r="AV76" s="40">
        <f t="shared" si="26"/>
        <v>0.656955199188761</v>
      </c>
      <c r="AW76" s="40">
        <f t="shared" si="26"/>
        <v>0.6474081417483606</v>
      </c>
      <c r="AX76" s="40">
        <f t="shared" si="26"/>
        <v>0.6683580039364181</v>
      </c>
      <c r="AY76" s="41">
        <f t="shared" si="21"/>
        <v>0.6677417013622402</v>
      </c>
      <c r="AZ76" s="41">
        <f t="shared" si="22"/>
        <v>0.6413382474099429</v>
      </c>
      <c r="BA76" s="41">
        <f t="shared" si="22"/>
        <v>0.6331529028392101</v>
      </c>
      <c r="BB76" s="41">
        <f t="shared" si="22"/>
        <v>0.6556384649181499</v>
      </c>
      <c r="BC76" s="41">
        <f t="shared" si="23"/>
        <v>0.6460697182205383</v>
      </c>
      <c r="BD76" s="41">
        <f t="shared" si="22"/>
        <v>0.6455050627589384</v>
      </c>
    </row>
    <row r="77" spans="2:56" ht="13.5">
      <c r="B77" s="2" t="s">
        <v>192</v>
      </c>
      <c r="C77" s="40">
        <f t="shared" si="26"/>
        <v>0.02965969116374947</v>
      </c>
      <c r="D77" s="40">
        <f t="shared" si="26"/>
        <v>0.02800305156143755</v>
      </c>
      <c r="E77" s="40">
        <f t="shared" si="26"/>
        <v>0.028109870224948028</v>
      </c>
      <c r="F77" s="40">
        <f t="shared" si="26"/>
        <v>0.025933746078326117</v>
      </c>
      <c r="G77" s="40">
        <f t="shared" si="26"/>
        <v>0.024057667567722412</v>
      </c>
      <c r="H77" s="40">
        <f t="shared" si="26"/>
        <v>0.02387370911734558</v>
      </c>
      <c r="I77" s="40">
        <f t="shared" si="26"/>
        <v>0.022112602894506353</v>
      </c>
      <c r="J77" s="40">
        <f t="shared" si="26"/>
        <v>0.021850891325133927</v>
      </c>
      <c r="K77" s="40">
        <f t="shared" si="26"/>
        <v>0.022985033126039365</v>
      </c>
      <c r="L77" s="40">
        <f t="shared" si="26"/>
        <v>0.028253465726483427</v>
      </c>
      <c r="M77" s="40">
        <f t="shared" si="26"/>
        <v>0.028984246927651322</v>
      </c>
      <c r="N77" s="40">
        <f t="shared" si="26"/>
        <v>0.029980188147001326</v>
      </c>
      <c r="O77" s="40">
        <f t="shared" si="26"/>
        <v>0.03196129595073467</v>
      </c>
      <c r="P77" s="40">
        <f t="shared" si="26"/>
        <v>0.022671616486944695</v>
      </c>
      <c r="Q77" s="40">
        <f t="shared" si="26"/>
        <v>0.02165796726872558</v>
      </c>
      <c r="R77" s="40">
        <f t="shared" si="26"/>
        <v>0.021816238573563657</v>
      </c>
      <c r="S77" s="40">
        <f t="shared" si="26"/>
        <v>0.020442501642721756</v>
      </c>
      <c r="T77" s="40">
        <f t="shared" si="26"/>
        <v>0.020476426827401837</v>
      </c>
      <c r="U77" s="40">
        <f t="shared" si="26"/>
        <v>0.021502717710354925</v>
      </c>
      <c r="V77" s="40">
        <f t="shared" si="26"/>
        <v>0.02142754135735917</v>
      </c>
      <c r="W77" s="40">
        <f t="shared" si="26"/>
        <v>0.024115881844158058</v>
      </c>
      <c r="X77" s="40">
        <f t="shared" si="26"/>
        <v>0.02382997903331807</v>
      </c>
      <c r="Y77" s="40">
        <f t="shared" si="26"/>
        <v>0.024138173770645668</v>
      </c>
      <c r="Z77" s="40">
        <f t="shared" si="26"/>
        <v>0.025718632377527428</v>
      </c>
      <c r="AA77" s="40">
        <f t="shared" si="26"/>
        <v>0.027424795248443372</v>
      </c>
      <c r="AB77" s="40">
        <f t="shared" si="26"/>
        <v>0.0287399605889824</v>
      </c>
      <c r="AC77" s="40">
        <f t="shared" si="26"/>
        <v>0.028472368468362038</v>
      </c>
      <c r="AD77" s="40">
        <f t="shared" si="26"/>
        <v>0.029830852872810096</v>
      </c>
      <c r="AE77" s="40">
        <f t="shared" si="26"/>
        <v>0.030141015987118852</v>
      </c>
      <c r="AF77" s="40">
        <f t="shared" si="26"/>
        <v>0.02996294058496727</v>
      </c>
      <c r="AG77" s="40">
        <f t="shared" si="26"/>
        <v>0.031024045984165055</v>
      </c>
      <c r="AH77" s="40">
        <f t="shared" si="26"/>
        <v>0.029831941424197837</v>
      </c>
      <c r="AI77" s="40">
        <f t="shared" si="26"/>
        <v>0.027812925377522828</v>
      </c>
      <c r="AJ77" s="40">
        <f t="shared" si="26"/>
        <v>0.03164817138945873</v>
      </c>
      <c r="AK77" s="40">
        <f t="shared" si="26"/>
        <v>0.03237481116219451</v>
      </c>
      <c r="AL77" s="40">
        <f t="shared" si="26"/>
        <v>0.033334296867341476</v>
      </c>
      <c r="AM77" s="40">
        <f t="shared" si="26"/>
        <v>0.03528733520827489</v>
      </c>
      <c r="AN77" s="40">
        <f t="shared" si="26"/>
        <v>0.035719629708754155</v>
      </c>
      <c r="AO77" s="40">
        <f t="shared" si="26"/>
        <v>0.03612769112533814</v>
      </c>
      <c r="AP77" s="40">
        <f t="shared" si="26"/>
        <v>0.037247818889659515</v>
      </c>
      <c r="AQ77" s="40">
        <f t="shared" si="26"/>
        <v>0.035755865755042665</v>
      </c>
      <c r="AR77" s="40">
        <f t="shared" si="26"/>
        <v>0.036075466804399395</v>
      </c>
      <c r="AS77" s="40">
        <f t="shared" si="26"/>
        <v>0.036585297616449734</v>
      </c>
      <c r="AT77" s="40">
        <f t="shared" si="26"/>
        <v>0.037459234684330996</v>
      </c>
      <c r="AU77" s="40">
        <f t="shared" si="26"/>
        <v>0.038205476256421185</v>
      </c>
      <c r="AV77" s="40">
        <f t="shared" si="26"/>
        <v>0.03790224894926417</v>
      </c>
      <c r="AW77" s="40">
        <f t="shared" si="26"/>
        <v>0.04294194941889235</v>
      </c>
      <c r="AX77" s="40">
        <f t="shared" si="26"/>
        <v>0.04094764367475789</v>
      </c>
      <c r="AY77" s="41">
        <f t="shared" si="21"/>
        <v>0.04402921090160467</v>
      </c>
      <c r="AZ77" s="41">
        <f t="shared" si="22"/>
        <v>0.04505472099853564</v>
      </c>
      <c r="BA77" s="41">
        <f t="shared" si="22"/>
        <v>0.044551678539319246</v>
      </c>
      <c r="BB77" s="41">
        <f t="shared" si="22"/>
        <v>0.03032956100235456</v>
      </c>
      <c r="BC77" s="41">
        <f t="shared" si="23"/>
        <v>0.03071609826919598</v>
      </c>
      <c r="BD77" s="41">
        <f t="shared" si="22"/>
        <v>0.030609716436171035</v>
      </c>
    </row>
    <row r="78" spans="2:56" ht="13.5">
      <c r="B78" s="2" t="s">
        <v>48</v>
      </c>
      <c r="C78" s="40">
        <f t="shared" si="26"/>
        <v>0.0863471555040215</v>
      </c>
      <c r="D78" s="40">
        <f t="shared" si="26"/>
        <v>0.084440353583097</v>
      </c>
      <c r="E78" s="40">
        <f t="shared" si="26"/>
        <v>0.07517145639516815</v>
      </c>
      <c r="F78" s="40">
        <f t="shared" si="26"/>
        <v>0.0716577795273712</v>
      </c>
      <c r="G78" s="40">
        <f t="shared" si="26"/>
        <v>0.06755313885112789</v>
      </c>
      <c r="H78" s="40">
        <f t="shared" si="26"/>
        <v>0.0656109312417309</v>
      </c>
      <c r="I78" s="40">
        <f t="shared" si="26"/>
        <v>0.06312253309117657</v>
      </c>
      <c r="J78" s="40">
        <f t="shared" si="26"/>
        <v>0.061502089145611484</v>
      </c>
      <c r="K78" s="40">
        <f t="shared" si="26"/>
        <v>0.05742114184575404</v>
      </c>
      <c r="L78" s="40">
        <f t="shared" si="26"/>
        <v>0.05356994902253213</v>
      </c>
      <c r="M78" s="40">
        <f t="shared" si="26"/>
        <v>0.05195886512750108</v>
      </c>
      <c r="N78" s="40">
        <f t="shared" si="26"/>
        <v>0.05205312900446532</v>
      </c>
      <c r="O78" s="40">
        <f t="shared" si="26"/>
        <v>0.0500692987278457</v>
      </c>
      <c r="P78" s="40">
        <f t="shared" si="26"/>
        <v>0.04956558894744338</v>
      </c>
      <c r="Q78" s="40">
        <f t="shared" si="26"/>
        <v>0.0488525881129542</v>
      </c>
      <c r="R78" s="40">
        <f t="shared" si="26"/>
        <v>0.04675802022870251</v>
      </c>
      <c r="S78" s="40">
        <f t="shared" si="26"/>
        <v>0.04341661358617962</v>
      </c>
      <c r="T78" s="40">
        <f t="shared" si="26"/>
        <v>0.04234245574085173</v>
      </c>
      <c r="U78" s="40">
        <f t="shared" si="26"/>
        <v>0.04154056536663191</v>
      </c>
      <c r="V78" s="40">
        <f t="shared" si="26"/>
        <v>0.04034376909923706</v>
      </c>
      <c r="W78" s="40">
        <f t="shared" si="26"/>
        <v>0.04073772278072029</v>
      </c>
      <c r="X78" s="40">
        <f t="shared" si="26"/>
        <v>0.03990508652094421</v>
      </c>
      <c r="Y78" s="40">
        <f t="shared" si="26"/>
        <v>0.04104866536418132</v>
      </c>
      <c r="Z78" s="40">
        <f t="shared" si="26"/>
        <v>0.03955819139863584</v>
      </c>
      <c r="AA78" s="40">
        <f t="shared" si="26"/>
        <v>0.03826162842436752</v>
      </c>
      <c r="AB78" s="40">
        <f t="shared" si="26"/>
        <v>0.03694416374305841</v>
      </c>
      <c r="AC78" s="40">
        <f t="shared" si="26"/>
        <v>0.0360106221781629</v>
      </c>
      <c r="AD78" s="40">
        <f t="shared" si="26"/>
        <v>0.035859912481864556</v>
      </c>
      <c r="AE78" s="40">
        <f t="shared" si="26"/>
        <v>0.035256079460280275</v>
      </c>
      <c r="AF78" s="40">
        <f t="shared" si="26"/>
        <v>0.03534931606947713</v>
      </c>
      <c r="AG78" s="40">
        <f t="shared" si="26"/>
        <v>0.03466594085988812</v>
      </c>
      <c r="AH78" s="40">
        <f t="shared" si="26"/>
        <v>0.033821570605666575</v>
      </c>
      <c r="AI78" s="40">
        <f t="shared" si="26"/>
        <v>0.033472815148225726</v>
      </c>
      <c r="AJ78" s="40">
        <f t="shared" si="26"/>
        <v>0.03331362132674021</v>
      </c>
      <c r="AK78" s="40">
        <f t="shared" si="26"/>
        <v>0.034170977509499115</v>
      </c>
      <c r="AL78" s="40">
        <f t="shared" si="26"/>
        <v>0.03430264854552447</v>
      </c>
      <c r="AM78" s="40">
        <f t="shared" si="26"/>
        <v>0.03590821308801882</v>
      </c>
      <c r="AN78" s="40">
        <f t="shared" si="26"/>
        <v>0.035322629611017745</v>
      </c>
      <c r="AO78" s="40">
        <f t="shared" si="26"/>
        <v>0.03454492516140827</v>
      </c>
      <c r="AP78" s="40">
        <f t="shared" si="26"/>
        <v>0.03301777829049874</v>
      </c>
      <c r="AQ78" s="40">
        <f t="shared" si="26"/>
        <v>0.03299061983577577</v>
      </c>
      <c r="AR78" s="40">
        <f t="shared" si="26"/>
        <v>0.033287832341702385</v>
      </c>
      <c r="AS78" s="40">
        <f t="shared" si="26"/>
        <v>0.03384912201776444</v>
      </c>
      <c r="AT78" s="40">
        <f t="shared" si="26"/>
        <v>0.036746669355162555</v>
      </c>
      <c r="AU78" s="40">
        <f t="shared" si="26"/>
        <v>0.03685031660998931</v>
      </c>
      <c r="AV78" s="40">
        <f t="shared" si="26"/>
        <v>0.037883449483169004</v>
      </c>
      <c r="AW78" s="40">
        <f t="shared" si="26"/>
        <v>0.03485001983835088</v>
      </c>
      <c r="AX78" s="40">
        <f t="shared" si="26"/>
        <v>0.03104547564324253</v>
      </c>
      <c r="AY78" s="41">
        <f t="shared" si="21"/>
        <v>0.027898003408985662</v>
      </c>
      <c r="AZ78" s="41">
        <f t="shared" si="22"/>
        <v>0.025786436018290382</v>
      </c>
      <c r="BA78" s="41">
        <f t="shared" si="22"/>
        <v>0.02678977275808349</v>
      </c>
      <c r="BB78" s="41">
        <f t="shared" si="22"/>
        <v>0.027882050890824423</v>
      </c>
      <c r="BC78" s="41">
        <f t="shared" si="23"/>
        <v>0.02939367069712756</v>
      </c>
      <c r="BD78" s="41">
        <f t="shared" si="22"/>
        <v>0.029993684815508855</v>
      </c>
    </row>
    <row r="79" spans="2:56" ht="13.5">
      <c r="B79" s="2" t="s">
        <v>168</v>
      </c>
      <c r="C79" s="40">
        <f t="shared" si="26"/>
        <v>0.07262621243075111</v>
      </c>
      <c r="D79" s="40">
        <f t="shared" si="26"/>
        <v>0.06822064115959335</v>
      </c>
      <c r="E79" s="40">
        <f t="shared" si="26"/>
        <v>0.074694900855728</v>
      </c>
      <c r="F79" s="40">
        <f t="shared" si="26"/>
        <v>0.0728089324696704</v>
      </c>
      <c r="G79" s="40">
        <f t="shared" si="26"/>
        <v>0.07682411704349547</v>
      </c>
      <c r="H79" s="40">
        <f t="shared" si="26"/>
        <v>0.07581155709686305</v>
      </c>
      <c r="I79" s="40">
        <f t="shared" si="26"/>
        <v>0.07126309523358143</v>
      </c>
      <c r="J79" s="40">
        <f t="shared" si="26"/>
        <v>0.07037277168716519</v>
      </c>
      <c r="K79" s="40">
        <f t="shared" si="26"/>
        <v>0.0779518001422361</v>
      </c>
      <c r="L79" s="40">
        <f t="shared" si="26"/>
        <v>0.08920838838812647</v>
      </c>
      <c r="M79" s="40">
        <f t="shared" si="26"/>
        <v>0.10410645628032106</v>
      </c>
      <c r="N79" s="40">
        <f t="shared" si="26"/>
        <v>0.08825240213250762</v>
      </c>
      <c r="O79" s="40">
        <f t="shared" si="26"/>
        <v>0.08367724601435529</v>
      </c>
      <c r="P79" s="40">
        <f t="shared" si="26"/>
        <v>0.07554755089569999</v>
      </c>
      <c r="Q79" s="40">
        <f t="shared" si="26"/>
        <v>0.0727215822471706</v>
      </c>
      <c r="R79" s="40">
        <f t="shared" si="26"/>
        <v>0.09416860727816204</v>
      </c>
      <c r="S79" s="40">
        <f t="shared" si="26"/>
        <v>0.12184854763273927</v>
      </c>
      <c r="T79" s="40">
        <f t="shared" si="26"/>
        <v>0.13093870731961993</v>
      </c>
      <c r="U79" s="40">
        <f t="shared" si="26"/>
        <v>0.12236879364048871</v>
      </c>
      <c r="V79" s="40">
        <f t="shared" si="26"/>
        <v>0.12207305265037323</v>
      </c>
      <c r="W79" s="40">
        <f t="shared" si="26"/>
        <v>0.11605983862737163</v>
      </c>
      <c r="X79" s="40">
        <f t="shared" si="26"/>
        <v>0.12940331259244978</v>
      </c>
      <c r="Y79" s="40">
        <f t="shared" si="26"/>
        <v>0.13433856056433346</v>
      </c>
      <c r="Z79" s="40">
        <f t="shared" si="26"/>
        <v>0.1312180080209229</v>
      </c>
      <c r="AA79" s="40">
        <f t="shared" si="26"/>
        <v>0.12701400032725801</v>
      </c>
      <c r="AB79" s="40">
        <f t="shared" si="26"/>
        <v>0.12687165681029225</v>
      </c>
      <c r="AC79" s="40">
        <f t="shared" si="26"/>
        <v>0.129206367143158</v>
      </c>
      <c r="AD79" s="40">
        <f t="shared" si="26"/>
        <v>0.1247606316594125</v>
      </c>
      <c r="AE79" s="40">
        <f t="shared" si="26"/>
        <v>0.11997304548528077</v>
      </c>
      <c r="AF79" s="40">
        <f t="shared" si="26"/>
        <v>0.1224605357583002</v>
      </c>
      <c r="AG79" s="40">
        <f t="shared" si="26"/>
        <v>0.11895836102987956</v>
      </c>
      <c r="AH79" s="40">
        <f t="shared" si="26"/>
        <v>0.1197969707960411</v>
      </c>
      <c r="AI79" s="40">
        <f t="shared" si="26"/>
        <v>0.14854795658377318</v>
      </c>
      <c r="AJ79" s="40">
        <f t="shared" si="26"/>
        <v>0.15591767975484472</v>
      </c>
      <c r="AK79" s="40">
        <f t="shared" si="26"/>
        <v>0.161135708166295</v>
      </c>
      <c r="AL79" s="40">
        <f t="shared" si="26"/>
        <v>0.15969696436516095</v>
      </c>
      <c r="AM79" s="40">
        <f t="shared" si="26"/>
        <v>0.1584637973275877</v>
      </c>
      <c r="AN79" s="40">
        <f t="shared" si="26"/>
        <v>0.16182266002751033</v>
      </c>
      <c r="AO79" s="40">
        <f t="shared" si="26"/>
        <v>0.1695737647936423</v>
      </c>
      <c r="AP79" s="40">
        <f t="shared" si="26"/>
        <v>0.16992882290231878</v>
      </c>
      <c r="AQ79" s="40">
        <f t="shared" si="26"/>
        <v>0.16775714389837595</v>
      </c>
      <c r="AR79" s="40">
        <f t="shared" si="26"/>
        <v>0.16509649116923014</v>
      </c>
      <c r="AS79" s="40">
        <f t="shared" si="26"/>
        <v>0.15613798606285034</v>
      </c>
      <c r="AT79" s="40">
        <f t="shared" si="26"/>
        <v>0.14334610084081</v>
      </c>
      <c r="AU79" s="40">
        <f t="shared" si="26"/>
        <v>0.14358531162650803</v>
      </c>
      <c r="AV79" s="40">
        <f t="shared" si="26"/>
        <v>0.1491482298619137</v>
      </c>
      <c r="AW79" s="40">
        <f t="shared" si="26"/>
        <v>0.15012922790921615</v>
      </c>
      <c r="AX79" s="40">
        <f t="shared" si="26"/>
        <v>0.1599698533571021</v>
      </c>
      <c r="AY79" s="41">
        <f t="shared" si="21"/>
        <v>0.1388384425690991</v>
      </c>
      <c r="AZ79" s="41">
        <f t="shared" si="22"/>
        <v>0.14438248905884757</v>
      </c>
      <c r="BA79" s="41">
        <f t="shared" si="22"/>
        <v>0.14777728558453695</v>
      </c>
      <c r="BB79" s="41">
        <f t="shared" si="22"/>
        <v>0.1385020008435239</v>
      </c>
      <c r="BC79" s="41">
        <f t="shared" si="23"/>
        <v>0.15434351882503547</v>
      </c>
      <c r="BD79" s="41">
        <f t="shared" si="22"/>
        <v>0.1560997741790977</v>
      </c>
    </row>
    <row r="80" spans="2:56" ht="13.5">
      <c r="B80" s="2" t="s">
        <v>193</v>
      </c>
      <c r="C80" s="40">
        <f t="shared" si="26"/>
        <v>0.03148178823182964</v>
      </c>
      <c r="D80" s="40">
        <f t="shared" si="26"/>
        <v>0.031585319335953696</v>
      </c>
      <c r="E80" s="40">
        <f t="shared" si="26"/>
        <v>0.028406854111845514</v>
      </c>
      <c r="F80" s="40">
        <f t="shared" si="26"/>
        <v>0.02698946665235181</v>
      </c>
      <c r="G80" s="40">
        <f t="shared" si="26"/>
        <v>0.025177476731407262</v>
      </c>
      <c r="H80" s="40">
        <f t="shared" si="26"/>
        <v>0.02490325435637618</v>
      </c>
      <c r="I80" s="40">
        <f t="shared" si="26"/>
        <v>0.02315150090429626</v>
      </c>
      <c r="J80" s="40">
        <f t="shared" si="26"/>
        <v>0.023124680734017054</v>
      </c>
      <c r="K80" s="40">
        <f t="shared" si="26"/>
        <v>0.021404929069102147</v>
      </c>
      <c r="L80" s="40">
        <f t="shared" si="26"/>
        <v>0.02123043647003929</v>
      </c>
      <c r="M80" s="40">
        <f t="shared" si="26"/>
        <v>0.015956600415197256</v>
      </c>
      <c r="N80" s="40">
        <f t="shared" si="26"/>
        <v>0.017160067818057505</v>
      </c>
      <c r="O80" s="40">
        <f t="shared" si="26"/>
        <v>0.015619959066002845</v>
      </c>
      <c r="P80" s="40">
        <f t="shared" si="26"/>
        <v>0.015592623052501482</v>
      </c>
      <c r="Q80" s="40">
        <f t="shared" si="26"/>
        <v>0.016680632818100134</v>
      </c>
      <c r="R80" s="40">
        <f t="shared" si="26"/>
        <v>0.018912272774668937</v>
      </c>
      <c r="S80" s="40">
        <f t="shared" si="26"/>
        <v>0.015938851278923707</v>
      </c>
      <c r="T80" s="40">
        <f t="shared" si="26"/>
        <v>0.013943222990011743</v>
      </c>
      <c r="U80" s="40">
        <f t="shared" si="26"/>
        <v>0.013680408312671368</v>
      </c>
      <c r="V80" s="40">
        <f t="shared" si="26"/>
        <v>0.01486873459185145</v>
      </c>
      <c r="W80" s="40">
        <f t="shared" si="26"/>
        <v>0.015593127653843394</v>
      </c>
      <c r="X80" s="40">
        <f t="shared" si="26"/>
        <v>0.012221120007711883</v>
      </c>
      <c r="Y80" s="40">
        <f t="shared" si="26"/>
        <v>0.012003942035285662</v>
      </c>
      <c r="Z80" s="40">
        <f t="shared" si="26"/>
        <v>0.012045607960946746</v>
      </c>
      <c r="AA80" s="40">
        <f t="shared" si="26"/>
        <v>0.011674498850290944</v>
      </c>
      <c r="AB80" s="40">
        <f t="shared" si="26"/>
        <v>0.01202150067033482</v>
      </c>
      <c r="AC80" s="40">
        <f t="shared" si="26"/>
        <v>0.012086066352658369</v>
      </c>
      <c r="AD80" s="40">
        <f t="shared" si="26"/>
        <v>0.013302249574889628</v>
      </c>
      <c r="AE80" s="40">
        <f t="shared" si="26"/>
        <v>0.013699872771358236</v>
      </c>
      <c r="AF80" s="40">
        <f t="shared" si="26"/>
        <v>0.014129256434138288</v>
      </c>
      <c r="AG80" s="40">
        <f t="shared" si="26"/>
        <v>0.01306410263399921</v>
      </c>
      <c r="AH80" s="40">
        <f t="shared" si="26"/>
        <v>0.011998188116004923</v>
      </c>
      <c r="AI80" s="40">
        <f t="shared" si="26"/>
        <v>0.020240434260983178</v>
      </c>
      <c r="AJ80" s="40">
        <f t="shared" si="26"/>
        <v>0.020714776509759756</v>
      </c>
      <c r="AK80" s="40">
        <f t="shared" si="26"/>
        <v>0.020768561693556297</v>
      </c>
      <c r="AL80" s="40">
        <f t="shared" si="26"/>
        <v>0.020800709328601126</v>
      </c>
      <c r="AM80" s="40">
        <f t="shared" si="26"/>
        <v>0.02029876606339222</v>
      </c>
      <c r="AN80" s="40">
        <f t="shared" si="26"/>
        <v>0.023454143029015603</v>
      </c>
      <c r="AO80" s="40">
        <f t="shared" si="26"/>
        <v>0.02315239581675802</v>
      </c>
      <c r="AP80" s="40">
        <f t="shared" si="26"/>
        <v>0.022421689208629095</v>
      </c>
      <c r="AQ80" s="40">
        <f t="shared" si="26"/>
        <v>0.023195862717650877</v>
      </c>
      <c r="AR80" s="40">
        <f t="shared" si="26"/>
        <v>0.023184823462860236</v>
      </c>
      <c r="AS80" s="40">
        <f t="shared" si="26"/>
        <v>0.02195151429693716</v>
      </c>
      <c r="AT80" s="40">
        <f t="shared" si="26"/>
        <v>0.022367488338221896</v>
      </c>
      <c r="AU80" s="40">
        <f t="shared" si="26"/>
        <v>0.02200489134498545</v>
      </c>
      <c r="AV80" s="40">
        <f t="shared" si="26"/>
        <v>0.02162106954371451</v>
      </c>
      <c r="AW80" s="40">
        <f t="shared" si="26"/>
        <v>0.019678418103275332</v>
      </c>
      <c r="AX80" s="40">
        <f t="shared" si="26"/>
        <v>0.018894042790878404</v>
      </c>
      <c r="AY80" s="41">
        <f t="shared" si="21"/>
        <v>0.019191116055542527</v>
      </c>
      <c r="AZ80" s="41">
        <f t="shared" si="22"/>
        <v>0.019087386827844242</v>
      </c>
      <c r="BA80" s="41">
        <f t="shared" si="22"/>
        <v>0.02008744380266881</v>
      </c>
      <c r="BB80" s="41">
        <f t="shared" si="22"/>
        <v>0.02115539913768999</v>
      </c>
      <c r="BC80" s="41">
        <f t="shared" si="23"/>
        <v>0.01972510878102837</v>
      </c>
      <c r="BD80" s="41">
        <f t="shared" si="22"/>
        <v>0.013655654384464531</v>
      </c>
    </row>
    <row r="81" spans="2:56" ht="13.5">
      <c r="B81" s="2" t="s">
        <v>171</v>
      </c>
      <c r="C81" s="40">
        <f t="shared" si="26"/>
        <v>0</v>
      </c>
      <c r="D81" s="40">
        <f t="shared" si="26"/>
        <v>0</v>
      </c>
      <c r="E81" s="40">
        <f t="shared" si="26"/>
        <v>0</v>
      </c>
      <c r="F81" s="40">
        <f t="shared" si="26"/>
        <v>0</v>
      </c>
      <c r="G81" s="40">
        <f t="shared" si="26"/>
        <v>0</v>
      </c>
      <c r="H81" s="40">
        <f t="shared" si="26"/>
        <v>0</v>
      </c>
      <c r="I81" s="40">
        <f t="shared" si="26"/>
        <v>0</v>
      </c>
      <c r="J81" s="40">
        <f t="shared" si="26"/>
        <v>0.0012574167943730599</v>
      </c>
      <c r="K81" s="40">
        <f t="shared" si="26"/>
        <v>0.00778288140396657</v>
      </c>
      <c r="L81" s="40">
        <f t="shared" si="26"/>
        <v>0.008111042792291892</v>
      </c>
      <c r="M81" s="40">
        <f t="shared" si="26"/>
        <v>0.008644392061665304</v>
      </c>
      <c r="N81" s="40">
        <f t="shared" si="26"/>
        <v>0.008895653200729495</v>
      </c>
      <c r="O81" s="40">
        <f t="shared" si="26"/>
        <v>0.009092715761653672</v>
      </c>
      <c r="P81" s="40">
        <f t="shared" si="26"/>
        <v>0.007868100766823953</v>
      </c>
      <c r="Q81" s="40">
        <f t="shared" si="26"/>
        <v>0.008796656200466435</v>
      </c>
      <c r="R81" s="40">
        <f aca="true" t="shared" si="27" ref="R81:AX81">R58/R$61</f>
        <v>0.00941833790970074</v>
      </c>
      <c r="S81" s="40">
        <f t="shared" si="27"/>
        <v>0.008261207077363875</v>
      </c>
      <c r="T81" s="40">
        <f t="shared" si="27"/>
        <v>0.00806870341471648</v>
      </c>
      <c r="U81" s="40">
        <f t="shared" si="27"/>
        <v>0.007846482170853162</v>
      </c>
      <c r="V81" s="40">
        <f t="shared" si="27"/>
        <v>0.007472823287849967</v>
      </c>
      <c r="W81" s="40">
        <f t="shared" si="27"/>
        <v>0.0070940609404334404</v>
      </c>
      <c r="X81" s="40">
        <f t="shared" si="27"/>
        <v>0.005552034693052076</v>
      </c>
      <c r="Y81" s="40">
        <f t="shared" si="27"/>
        <v>0.005137489595348596</v>
      </c>
      <c r="Z81" s="40">
        <f t="shared" si="27"/>
        <v>0.004690230819332474</v>
      </c>
      <c r="AA81" s="40">
        <f t="shared" si="27"/>
        <v>0.004450708915484184</v>
      </c>
      <c r="AB81" s="40">
        <f t="shared" si="27"/>
        <v>0.004279934427190887</v>
      </c>
      <c r="AC81" s="40">
        <f t="shared" si="27"/>
        <v>0.004734265770184963</v>
      </c>
      <c r="AD81" s="40">
        <f t="shared" si="27"/>
        <v>0.005313879658663671</v>
      </c>
      <c r="AE81" s="40">
        <f t="shared" si="27"/>
        <v>0.005483003706708592</v>
      </c>
      <c r="AF81" s="40">
        <f t="shared" si="27"/>
        <v>0.005495437918390762</v>
      </c>
      <c r="AG81" s="40">
        <f t="shared" si="27"/>
        <v>0.005631013645363147</v>
      </c>
      <c r="AH81" s="40">
        <f t="shared" si="27"/>
        <v>0.0058335854238367275</v>
      </c>
      <c r="AI81" s="40">
        <f t="shared" si="27"/>
        <v>0.005999398544166637</v>
      </c>
      <c r="AJ81" s="40">
        <f t="shared" si="27"/>
        <v>0.0059383658053147135</v>
      </c>
      <c r="AK81" s="40">
        <f t="shared" si="27"/>
        <v>0.0064008658744743605</v>
      </c>
      <c r="AL81" s="40">
        <f t="shared" si="27"/>
        <v>0.007373234533393994</v>
      </c>
      <c r="AM81" s="40">
        <f t="shared" si="27"/>
        <v>0.008252618174687296</v>
      </c>
      <c r="AN81" s="40">
        <f t="shared" si="27"/>
        <v>0.008485768973620684</v>
      </c>
      <c r="AO81" s="40">
        <f t="shared" si="27"/>
        <v>0.00863496169198528</v>
      </c>
      <c r="AP81" s="40">
        <f t="shared" si="27"/>
        <v>0.008683022156495102</v>
      </c>
      <c r="AQ81" s="40">
        <f t="shared" si="27"/>
        <v>0.008656566599941969</v>
      </c>
      <c r="AR81" s="40">
        <f t="shared" si="27"/>
        <v>0.008159993560547621</v>
      </c>
      <c r="AS81" s="40">
        <f t="shared" si="27"/>
        <v>0.00809745709128307</v>
      </c>
      <c r="AT81" s="40">
        <f t="shared" si="27"/>
        <v>0.008956051921007206</v>
      </c>
      <c r="AU81" s="40">
        <f t="shared" si="27"/>
        <v>0.009262918054428745</v>
      </c>
      <c r="AV81" s="40">
        <f t="shared" si="27"/>
        <v>0.009823422507338106</v>
      </c>
      <c r="AW81" s="40">
        <f t="shared" si="27"/>
        <v>0.010592899207803382</v>
      </c>
      <c r="AX81" s="40">
        <f t="shared" si="27"/>
        <v>0.010712590998629376</v>
      </c>
      <c r="AY81" s="41">
        <f t="shared" si="21"/>
        <v>0.017623654265808805</v>
      </c>
      <c r="AZ81" s="41">
        <f t="shared" si="22"/>
        <v>0.02127561731148224</v>
      </c>
      <c r="BA81" s="41">
        <f t="shared" si="22"/>
        <v>0.015948027775196365</v>
      </c>
      <c r="BB81" s="41">
        <f t="shared" si="22"/>
        <v>0.01866262134311557</v>
      </c>
      <c r="BC81" s="41">
        <f t="shared" si="23"/>
        <v>0.021397844483322832</v>
      </c>
      <c r="BD81" s="41">
        <f t="shared" si="22"/>
        <v>0.021486540512109267</v>
      </c>
    </row>
    <row r="82" spans="2:56" ht="13.5">
      <c r="B82" s="2" t="s">
        <v>173</v>
      </c>
      <c r="C82" s="40">
        <f aca="true" t="shared" si="28" ref="C82:AX84">C59/C$61</f>
        <v>0.03023944932177498</v>
      </c>
      <c r="D82" s="40">
        <f t="shared" si="28"/>
        <v>0.032870623745791666</v>
      </c>
      <c r="E82" s="40">
        <f t="shared" si="28"/>
        <v>0.03416005359523168</v>
      </c>
      <c r="F82" s="40">
        <f t="shared" si="28"/>
        <v>0.039687936155745625</v>
      </c>
      <c r="G82" s="40">
        <f t="shared" si="28"/>
        <v>0.04505799569784945</v>
      </c>
      <c r="H82" s="40">
        <f t="shared" si="28"/>
        <v>0.04210749716649282</v>
      </c>
      <c r="I82" s="40">
        <f t="shared" si="28"/>
        <v>0.04193128865060798</v>
      </c>
      <c r="J82" s="40">
        <f t="shared" si="28"/>
        <v>0.040256984557349995</v>
      </c>
      <c r="K82" s="40">
        <f t="shared" si="28"/>
        <v>0.03762305294284354</v>
      </c>
      <c r="L82" s="40">
        <f t="shared" si="28"/>
        <v>0.03391811335400341</v>
      </c>
      <c r="M82" s="40">
        <f t="shared" si="28"/>
        <v>0.02989272220639226</v>
      </c>
      <c r="N82" s="40">
        <f t="shared" si="28"/>
        <v>0.02470868995397644</v>
      </c>
      <c r="O82" s="40">
        <f t="shared" si="28"/>
        <v>0.024293269119093155</v>
      </c>
      <c r="P82" s="40">
        <f t="shared" si="28"/>
        <v>0.025069951436014537</v>
      </c>
      <c r="Q82" s="40">
        <f t="shared" si="28"/>
        <v>0.024505042958535676</v>
      </c>
      <c r="R82" s="40">
        <f t="shared" si="28"/>
        <v>0.0240250599562059</v>
      </c>
      <c r="S82" s="40">
        <f t="shared" si="28"/>
        <v>0.022908325677617886</v>
      </c>
      <c r="T82" s="40">
        <f t="shared" si="28"/>
        <v>0.023295681291221407</v>
      </c>
      <c r="U82" s="40">
        <f t="shared" si="28"/>
        <v>0.02519977070398022</v>
      </c>
      <c r="V82" s="40">
        <f t="shared" si="28"/>
        <v>0.027092246310628273</v>
      </c>
      <c r="W82" s="40">
        <f t="shared" si="28"/>
        <v>0.03018935092252571</v>
      </c>
      <c r="X82" s="40">
        <f t="shared" si="28"/>
        <v>0.03821876345427225</v>
      </c>
      <c r="Y82" s="40">
        <f t="shared" si="28"/>
        <v>0.04083624992898902</v>
      </c>
      <c r="Z82" s="40">
        <f t="shared" si="28"/>
        <v>0.043936095753249055</v>
      </c>
      <c r="AA82" s="40">
        <f t="shared" si="28"/>
        <v>0.04748111807411533</v>
      </c>
      <c r="AB82" s="40">
        <f t="shared" si="28"/>
        <v>0.05053602350543028</v>
      </c>
      <c r="AC82" s="40">
        <f t="shared" si="28"/>
        <v>0.053556734656140366</v>
      </c>
      <c r="AD82" s="40">
        <f t="shared" si="28"/>
        <v>0.05608580599366624</v>
      </c>
      <c r="AE82" s="40">
        <f t="shared" si="28"/>
        <v>0.05877278278983856</v>
      </c>
      <c r="AF82" s="40">
        <f t="shared" si="28"/>
        <v>0.05984255747044953</v>
      </c>
      <c r="AG82" s="40">
        <f t="shared" si="28"/>
        <v>0.059043654509822505</v>
      </c>
      <c r="AH82" s="40">
        <f t="shared" si="28"/>
        <v>0.06117444610041068</v>
      </c>
      <c r="AI82" s="40">
        <f t="shared" si="28"/>
        <v>0.058269647527843776</v>
      </c>
      <c r="AJ82" s="40">
        <f t="shared" si="28"/>
        <v>0.0578945265667991</v>
      </c>
      <c r="AK82" s="40">
        <f t="shared" si="28"/>
        <v>0.04714437999071343</v>
      </c>
      <c r="AL82" s="40">
        <f t="shared" si="28"/>
        <v>0.046038806960569674</v>
      </c>
      <c r="AM82" s="40">
        <f t="shared" si="28"/>
        <v>0.028752137855368034</v>
      </c>
      <c r="AN82" s="40">
        <f t="shared" si="28"/>
        <v>0.042954430327924384</v>
      </c>
      <c r="AO82" s="40">
        <f t="shared" si="28"/>
        <v>0.04047987432668967</v>
      </c>
      <c r="AP82" s="40">
        <f t="shared" si="28"/>
        <v>0.044702719907487844</v>
      </c>
      <c r="AQ82" s="40">
        <f t="shared" si="28"/>
        <v>0.05141450725939409</v>
      </c>
      <c r="AR82" s="40">
        <f t="shared" si="28"/>
        <v>0.040408961124042186</v>
      </c>
      <c r="AS82" s="40">
        <f t="shared" si="28"/>
        <v>0.051359526759125904</v>
      </c>
      <c r="AT82" s="40">
        <f t="shared" si="28"/>
        <v>0.044795923511152844</v>
      </c>
      <c r="AU82" s="40">
        <f t="shared" si="28"/>
        <v>0.05155375676634656</v>
      </c>
      <c r="AV82" s="40">
        <f t="shared" si="28"/>
        <v>0.03696620389115277</v>
      </c>
      <c r="AW82" s="40">
        <f t="shared" si="28"/>
        <v>0.04774383339351709</v>
      </c>
      <c r="AX82" s="40">
        <f t="shared" si="28"/>
        <v>0.026418424379487514</v>
      </c>
      <c r="AY82" s="41">
        <f t="shared" si="21"/>
        <v>0.0291478023308276</v>
      </c>
      <c r="AZ82" s="41">
        <f t="shared" si="22"/>
        <v>0.046227096160803775</v>
      </c>
      <c r="BA82" s="41">
        <f t="shared" si="22"/>
        <v>0.04424144233297609</v>
      </c>
      <c r="BB82" s="41">
        <f t="shared" si="22"/>
        <v>0.04363448427550663</v>
      </c>
      <c r="BC82" s="41">
        <f t="shared" si="23"/>
        <v>0.030668930343615463</v>
      </c>
      <c r="BD82" s="41">
        <f t="shared" si="22"/>
        <v>0.03523884417784156</v>
      </c>
    </row>
    <row r="83" spans="2:56" ht="13.5">
      <c r="B83" s="2" t="s">
        <v>43</v>
      </c>
      <c r="C83" s="40">
        <f t="shared" si="28"/>
        <v>0.0017024644322971307</v>
      </c>
      <c r="D83" s="40">
        <f t="shared" si="28"/>
        <v>0.0018740567524089093</v>
      </c>
      <c r="E83" s="40">
        <f t="shared" si="28"/>
        <v>0.001588518464800503</v>
      </c>
      <c r="F83" s="40">
        <f t="shared" si="28"/>
        <v>0.0014493790931539205</v>
      </c>
      <c r="G83" s="40">
        <f t="shared" si="28"/>
        <v>0.001510440267295843</v>
      </c>
      <c r="H83" s="40">
        <f t="shared" si="28"/>
        <v>0.0012282294079663321</v>
      </c>
      <c r="I83" s="40">
        <f t="shared" si="28"/>
        <v>0.001292935114373571</v>
      </c>
      <c r="J83" s="40">
        <f t="shared" si="28"/>
        <v>0</v>
      </c>
      <c r="K83" s="40">
        <f t="shared" si="28"/>
        <v>0</v>
      </c>
      <c r="L83" s="40">
        <f t="shared" si="28"/>
        <v>0</v>
      </c>
      <c r="M83" s="40">
        <f t="shared" si="28"/>
        <v>0</v>
      </c>
      <c r="N83" s="40">
        <f t="shared" si="28"/>
        <v>0</v>
      </c>
      <c r="O83" s="40">
        <f t="shared" si="28"/>
        <v>0</v>
      </c>
      <c r="P83" s="40">
        <f t="shared" si="28"/>
        <v>0</v>
      </c>
      <c r="Q83" s="40">
        <f t="shared" si="28"/>
        <v>0</v>
      </c>
      <c r="R83" s="40">
        <f t="shared" si="28"/>
        <v>0</v>
      </c>
      <c r="S83" s="40">
        <f t="shared" si="28"/>
        <v>0</v>
      </c>
      <c r="T83" s="40">
        <f t="shared" si="28"/>
        <v>0</v>
      </c>
      <c r="U83" s="40">
        <f t="shared" si="28"/>
        <v>0</v>
      </c>
      <c r="V83" s="40">
        <f t="shared" si="28"/>
        <v>0</v>
      </c>
      <c r="W83" s="40">
        <f t="shared" si="28"/>
        <v>0</v>
      </c>
      <c r="X83" s="40">
        <f t="shared" si="28"/>
        <v>0</v>
      </c>
      <c r="Y83" s="40">
        <f t="shared" si="28"/>
        <v>0</v>
      </c>
      <c r="Z83" s="40">
        <f t="shared" si="28"/>
        <v>0</v>
      </c>
      <c r="AA83" s="40">
        <f t="shared" si="28"/>
        <v>0</v>
      </c>
      <c r="AB83" s="40">
        <f t="shared" si="28"/>
        <v>0</v>
      </c>
      <c r="AC83" s="40">
        <f t="shared" si="28"/>
        <v>0</v>
      </c>
      <c r="AD83" s="40">
        <f t="shared" si="28"/>
        <v>0</v>
      </c>
      <c r="AE83" s="40">
        <f t="shared" si="28"/>
        <v>0</v>
      </c>
      <c r="AF83" s="40">
        <f t="shared" si="28"/>
        <v>0</v>
      </c>
      <c r="AG83" s="40">
        <f t="shared" si="28"/>
        <v>0</v>
      </c>
      <c r="AH83" s="40">
        <f t="shared" si="28"/>
        <v>0</v>
      </c>
      <c r="AI83" s="40">
        <f t="shared" si="28"/>
        <v>0</v>
      </c>
      <c r="AJ83" s="40">
        <f t="shared" si="28"/>
        <v>0</v>
      </c>
      <c r="AK83" s="40">
        <f t="shared" si="28"/>
        <v>0</v>
      </c>
      <c r="AL83" s="40">
        <f t="shared" si="28"/>
        <v>0</v>
      </c>
      <c r="AM83" s="40">
        <f t="shared" si="28"/>
        <v>0</v>
      </c>
      <c r="AN83" s="40">
        <f t="shared" si="28"/>
        <v>0</v>
      </c>
      <c r="AO83" s="40">
        <f t="shared" si="28"/>
        <v>0</v>
      </c>
      <c r="AP83" s="40">
        <f t="shared" si="28"/>
        <v>0</v>
      </c>
      <c r="AQ83" s="40">
        <f t="shared" si="28"/>
        <v>0</v>
      </c>
      <c r="AR83" s="40">
        <f t="shared" si="28"/>
        <v>0</v>
      </c>
      <c r="AS83" s="40">
        <f t="shared" si="28"/>
        <v>0</v>
      </c>
      <c r="AT83" s="40">
        <f t="shared" si="28"/>
        <v>0</v>
      </c>
      <c r="AU83" s="40">
        <f t="shared" si="28"/>
        <v>0</v>
      </c>
      <c r="AV83" s="40">
        <f t="shared" si="28"/>
        <v>0</v>
      </c>
      <c r="AW83" s="40">
        <f t="shared" si="28"/>
        <v>0</v>
      </c>
      <c r="AX83" s="40">
        <f t="shared" si="28"/>
        <v>0</v>
      </c>
      <c r="AY83" s="41">
        <f t="shared" si="21"/>
        <v>0</v>
      </c>
      <c r="AZ83" s="41">
        <f t="shared" si="22"/>
        <v>0</v>
      </c>
      <c r="BA83" s="41">
        <f t="shared" si="22"/>
        <v>0</v>
      </c>
      <c r="BB83" s="41">
        <f t="shared" si="22"/>
        <v>0</v>
      </c>
      <c r="BC83" s="41">
        <f t="shared" si="23"/>
        <v>0</v>
      </c>
      <c r="BD83" s="41">
        <f t="shared" si="22"/>
        <v>0</v>
      </c>
    </row>
    <row r="84" spans="2:56" ht="13.5">
      <c r="B84" s="2" t="s">
        <v>61</v>
      </c>
      <c r="C84" s="40">
        <f t="shared" si="28"/>
        <v>1</v>
      </c>
      <c r="D84" s="40">
        <f t="shared" si="28"/>
        <v>1</v>
      </c>
      <c r="E84" s="40">
        <f t="shared" si="28"/>
        <v>1</v>
      </c>
      <c r="F84" s="40">
        <f t="shared" si="28"/>
        <v>1</v>
      </c>
      <c r="G84" s="40">
        <f t="shared" si="28"/>
        <v>1</v>
      </c>
      <c r="H84" s="40">
        <f t="shared" si="28"/>
        <v>1</v>
      </c>
      <c r="I84" s="40">
        <f t="shared" si="28"/>
        <v>1</v>
      </c>
      <c r="J84" s="40">
        <f t="shared" si="28"/>
        <v>1</v>
      </c>
      <c r="K84" s="40">
        <f t="shared" si="28"/>
        <v>1</v>
      </c>
      <c r="L84" s="40">
        <f t="shared" si="28"/>
        <v>1</v>
      </c>
      <c r="M84" s="40">
        <f t="shared" si="28"/>
        <v>1</v>
      </c>
      <c r="N84" s="40">
        <f t="shared" si="28"/>
        <v>1</v>
      </c>
      <c r="O84" s="40">
        <f t="shared" si="28"/>
        <v>1</v>
      </c>
      <c r="P84" s="40">
        <f t="shared" si="28"/>
        <v>1</v>
      </c>
      <c r="Q84" s="40">
        <f t="shared" si="28"/>
        <v>1</v>
      </c>
      <c r="R84" s="40">
        <f t="shared" si="28"/>
        <v>1</v>
      </c>
      <c r="S84" s="40">
        <f t="shared" si="28"/>
        <v>1</v>
      </c>
      <c r="T84" s="40">
        <f t="shared" si="28"/>
        <v>1</v>
      </c>
      <c r="U84" s="40">
        <f t="shared" si="28"/>
        <v>1</v>
      </c>
      <c r="V84" s="40">
        <f t="shared" si="28"/>
        <v>1</v>
      </c>
      <c r="W84" s="40">
        <f t="shared" si="28"/>
        <v>1</v>
      </c>
      <c r="X84" s="40">
        <f t="shared" si="28"/>
        <v>1</v>
      </c>
      <c r="Y84" s="40">
        <f t="shared" si="28"/>
        <v>1</v>
      </c>
      <c r="Z84" s="40">
        <f t="shared" si="28"/>
        <v>1</v>
      </c>
      <c r="AA84" s="40">
        <f t="shared" si="28"/>
        <v>1</v>
      </c>
      <c r="AB84" s="40">
        <f t="shared" si="28"/>
        <v>1</v>
      </c>
      <c r="AC84" s="40">
        <f t="shared" si="28"/>
        <v>1</v>
      </c>
      <c r="AD84" s="40">
        <f t="shared" si="28"/>
        <v>1</v>
      </c>
      <c r="AE84" s="40">
        <f t="shared" si="28"/>
        <v>1</v>
      </c>
      <c r="AF84" s="40">
        <f t="shared" si="28"/>
        <v>1</v>
      </c>
      <c r="AG84" s="40">
        <f t="shared" si="28"/>
        <v>1</v>
      </c>
      <c r="AH84" s="40">
        <f t="shared" si="28"/>
        <v>1</v>
      </c>
      <c r="AI84" s="40">
        <f t="shared" si="28"/>
        <v>1</v>
      </c>
      <c r="AJ84" s="40">
        <f t="shared" si="28"/>
        <v>1</v>
      </c>
      <c r="AK84" s="40">
        <f t="shared" si="28"/>
        <v>1</v>
      </c>
      <c r="AL84" s="40">
        <f t="shared" si="28"/>
        <v>1</v>
      </c>
      <c r="AM84" s="40">
        <f t="shared" si="28"/>
        <v>1</v>
      </c>
      <c r="AN84" s="40">
        <f t="shared" si="28"/>
        <v>1</v>
      </c>
      <c r="AO84" s="40">
        <f t="shared" si="28"/>
        <v>1</v>
      </c>
      <c r="AP84" s="40">
        <f t="shared" si="28"/>
        <v>1</v>
      </c>
      <c r="AQ84" s="40">
        <f t="shared" si="28"/>
        <v>1</v>
      </c>
      <c r="AR84" s="40">
        <f t="shared" si="28"/>
        <v>1</v>
      </c>
      <c r="AS84" s="40">
        <f t="shared" si="28"/>
        <v>1</v>
      </c>
      <c r="AT84" s="40">
        <f t="shared" si="28"/>
        <v>1</v>
      </c>
      <c r="AU84" s="40">
        <f t="shared" si="28"/>
        <v>1</v>
      </c>
      <c r="AV84" s="40">
        <f t="shared" si="28"/>
        <v>1</v>
      </c>
      <c r="AW84" s="40">
        <f t="shared" si="28"/>
        <v>1</v>
      </c>
      <c r="AX84" s="40">
        <f t="shared" si="28"/>
        <v>1</v>
      </c>
      <c r="AY84" s="41">
        <f t="shared" si="21"/>
        <v>1</v>
      </c>
      <c r="AZ84" s="41">
        <f t="shared" si="22"/>
        <v>1</v>
      </c>
      <c r="BA84" s="41">
        <f t="shared" si="22"/>
        <v>1</v>
      </c>
      <c r="BB84" s="41">
        <f t="shared" si="22"/>
        <v>1</v>
      </c>
      <c r="BC84" s="41">
        <f t="shared" si="23"/>
        <v>1</v>
      </c>
      <c r="BD84" s="41">
        <f t="shared" si="22"/>
        <v>1</v>
      </c>
    </row>
  </sheetData>
  <sheetProtection/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荒木　杏奈</dc:creator>
  <cp:keywords/>
  <dc:description/>
  <cp:lastModifiedBy>MRI</cp:lastModifiedBy>
  <cp:lastPrinted>2017-02-02T12:05:53Z</cp:lastPrinted>
  <dcterms:created xsi:type="dcterms:W3CDTF">1997-01-08T22:48:59Z</dcterms:created>
  <dcterms:modified xsi:type="dcterms:W3CDTF">2017-10-18T08:15:13Z</dcterms:modified>
  <cp:category/>
  <cp:version/>
  <cp:contentType/>
  <cp:contentStatus/>
</cp:coreProperties>
</file>