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135" windowWidth="12195" windowHeight="11640" tabRatio="511" activeTab="0"/>
  </bookViews>
  <sheets>
    <sheet name="Graph1" sheetId="1" r:id="rId1"/>
    <sheet name="Graph2" sheetId="2" r:id="rId2"/>
    <sheet name="会計別集計" sheetId="3" r:id="rId3"/>
  </sheets>
  <definedNames>
    <definedName name="_xlnm.Print_Area" localSheetId="2">'会計別集計'!$A$1:$N$57</definedName>
  </definedNames>
  <calcPr fullCalcOnLoad="1"/>
</workbook>
</file>

<file path=xl/sharedStrings.xml><?xml version="1.0" encoding="utf-8"?>
<sst xmlns="http://schemas.openxmlformats.org/spreadsheetml/2006/main" count="211" uniqueCount="112">
  <si>
    <t>一般会計</t>
  </si>
  <si>
    <t>科学技術振興費</t>
  </si>
  <si>
    <t>教育振興助成費</t>
  </si>
  <si>
    <t>防衛関係費</t>
  </si>
  <si>
    <t>治山治水対策事業費</t>
  </si>
  <si>
    <t>住宅都市環境整備事業費</t>
  </si>
  <si>
    <t>下水道水道廃棄物処理等施設整備費</t>
  </si>
  <si>
    <t>経済協力費</t>
  </si>
  <si>
    <t>中小企業対策費</t>
  </si>
  <si>
    <t>エネルギー対策費</t>
  </si>
  <si>
    <t>食料安定供給関係費</t>
  </si>
  <si>
    <t>その他の事項経費</t>
  </si>
  <si>
    <t>特別会計</t>
  </si>
  <si>
    <t>印刷局</t>
  </si>
  <si>
    <t>産業投資</t>
  </si>
  <si>
    <t>電源開発促進対策（立地勘定）</t>
  </si>
  <si>
    <t>電源開発促進対策（多様化勘定）</t>
  </si>
  <si>
    <t>石油及びエネルギー需要構造高度化対策（石油及びエネルギー需要構造高度化勘定）</t>
  </si>
  <si>
    <t>国立学校</t>
  </si>
  <si>
    <t>国立病院（病院勘定）</t>
  </si>
  <si>
    <t>国立病院（療養所勘定）</t>
  </si>
  <si>
    <t>労働保険（労災勘定）</t>
  </si>
  <si>
    <t>労働保険（雇用勘定）</t>
  </si>
  <si>
    <t>国営土地改良事業</t>
  </si>
  <si>
    <t>貿易再保険</t>
  </si>
  <si>
    <t>特許</t>
  </si>
  <si>
    <t>道路整備</t>
  </si>
  <si>
    <t>治水</t>
  </si>
  <si>
    <t>自動車検査登録</t>
  </si>
  <si>
    <t>空港整備</t>
  </si>
  <si>
    <t>合計</t>
  </si>
  <si>
    <t>表　会計別の科学技術関係経費（当初予算）</t>
  </si>
  <si>
    <t>（単位：千円）</t>
  </si>
  <si>
    <t>国立高度専門医療センター</t>
  </si>
  <si>
    <t>国民年金</t>
  </si>
  <si>
    <t>国立大学法人等（運営費交付金、自己収入等の事業費）</t>
  </si>
  <si>
    <t>産業投資特別会計</t>
  </si>
  <si>
    <t>港湾整備</t>
  </si>
  <si>
    <t>公共事業関係費</t>
  </si>
  <si>
    <t>財政融資資金</t>
  </si>
  <si>
    <t>文教施設費</t>
  </si>
  <si>
    <t>保健衛生対策費</t>
  </si>
  <si>
    <t>港湾空港鉄道等整備事業費</t>
  </si>
  <si>
    <t>産業投資（社会資本整備勘定）</t>
  </si>
  <si>
    <t>財政投融資（投資勘定）</t>
  </si>
  <si>
    <t>電源開発促進勘定</t>
  </si>
  <si>
    <t>記載なし</t>
  </si>
  <si>
    <t>H18-21は国立大学法人等を含む</t>
  </si>
  <si>
    <t>'02</t>
  </si>
  <si>
    <t>'03</t>
  </si>
  <si>
    <t>'04</t>
  </si>
  <si>
    <t>'05</t>
  </si>
  <si>
    <t>'06</t>
  </si>
  <si>
    <t>'07</t>
  </si>
  <si>
    <t>'08</t>
  </si>
  <si>
    <t>'09</t>
  </si>
  <si>
    <t>'10</t>
  </si>
  <si>
    <t>'11</t>
  </si>
  <si>
    <t>大括り化集計</t>
  </si>
  <si>
    <t>平成13年度</t>
  </si>
  <si>
    <t>2001年度</t>
  </si>
  <si>
    <t>'01</t>
  </si>
  <si>
    <t>2002年度</t>
  </si>
  <si>
    <t>平成14年度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</si>
  <si>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</si>
  <si>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</si>
  <si>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</si>
  <si>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</si>
  <si>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</si>
  <si>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</si>
  <si>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</si>
  <si>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</si>
  <si>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</si>
  <si>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</si>
  <si>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</si>
  <si>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</si>
  <si>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</si>
  <si>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</si>
  <si>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</si>
  <si>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</si>
  <si>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</si>
  <si>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</si>
  <si>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（一会）科学技術振興費</t>
  </si>
  <si>
    <t>（一会）文教施設費</t>
  </si>
  <si>
    <t>（一会）防衛関係費</t>
  </si>
  <si>
    <t>（一会）中小企業対策費</t>
  </si>
  <si>
    <t>（一会）エネルギー対策費</t>
  </si>
  <si>
    <t>（一会）【その他】</t>
  </si>
  <si>
    <t>（一会）教育振興助成費</t>
  </si>
  <si>
    <t>国立学校特別会計／国立大学法人等</t>
  </si>
  <si>
    <t>（特会）産業投資</t>
  </si>
  <si>
    <t>（特会）特許</t>
  </si>
  <si>
    <t>（特会）【社会インフラ整備関連】</t>
  </si>
  <si>
    <t>（一会）【社会インフラ整備関連】</t>
  </si>
  <si>
    <t>（特会）その他</t>
  </si>
  <si>
    <t>（特会）国立病院／高度専門医療センター</t>
  </si>
  <si>
    <t>（特会）【電源開発促進関連】</t>
  </si>
  <si>
    <t>（単位：億円）</t>
  </si>
  <si>
    <t>（単位：％）</t>
  </si>
  <si>
    <t>出典：文部科学省資料</t>
  </si>
  <si>
    <t>2012年度</t>
  </si>
  <si>
    <t>2013年度</t>
  </si>
  <si>
    <t>平成24年度</t>
  </si>
  <si>
    <t>平成25年度</t>
  </si>
  <si>
    <t>'12</t>
  </si>
  <si>
    <t>'13</t>
  </si>
  <si>
    <t>農林水産基盤整備事業費</t>
  </si>
  <si>
    <t>（特会）東日本大震災復興</t>
  </si>
  <si>
    <t>東日本大震災復興</t>
  </si>
  <si>
    <t>エネルギー対策（エネルギー需要勘定）</t>
  </si>
  <si>
    <t>エネルギー対策（電源開発促進勘定）</t>
  </si>
  <si>
    <t>（特会）石油及びエネルギー需要構造高度化対策/エネルギー対策（エネルギー需要勘定）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</si>
</sst>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0.0;&quot;△ &quot;0.0"/>
    <numFmt numFmtId="179" formatCode="0.0"/>
    <numFmt numFmtId="180" formatCode="#,##0_ ;[Red]\-#,##0\ "/>
    <numFmt numFmtId="181" formatCode="#,##0_);[Red]\(#,##0\)"/>
    <numFmt numFmtId="182" formatCode="#,##0.0;[Red]\-#,##0.0"/>
    <numFmt numFmtId="183" formatCode="0.0_ "/>
    <numFmt numFmtId="184" formatCode="#,##0.000;[Red]\-#,##0.000"/>
    <numFmt numFmtId="185" formatCode="#,##0_ "/>
    <numFmt numFmtId="186" formatCode="_(* #,##0_);_(* \(#,##0\);_(* &quot;-&quot;_);_(@_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7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vertical="center" wrapTex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0" fillId="0" borderId="13" xfId="0" applyBorder="1" applyAlignment="1">
      <alignment vertical="center" wrapText="1"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0" fontId="0" fillId="0" borderId="14" xfId="0" applyBorder="1" applyAlignment="1">
      <alignment vertical="center" wrapText="1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41" fontId="0" fillId="0" borderId="18" xfId="0" applyNumberFormat="1" applyBorder="1" applyAlignment="1">
      <alignment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0" fontId="0" fillId="0" borderId="21" xfId="0" applyBorder="1" applyAlignment="1">
      <alignment vertical="center" wrapText="1"/>
    </xf>
    <xf numFmtId="41" fontId="0" fillId="0" borderId="21" xfId="0" applyNumberFormat="1" applyBorder="1" applyAlignment="1">
      <alignment/>
    </xf>
    <xf numFmtId="41" fontId="0" fillId="0" borderId="22" xfId="0" applyNumberFormat="1" applyBorder="1" applyAlignment="1">
      <alignment/>
    </xf>
    <xf numFmtId="0" fontId="0" fillId="0" borderId="23" xfId="0" applyBorder="1" applyAlignment="1">
      <alignment vertical="center" wrapText="1"/>
    </xf>
    <xf numFmtId="41" fontId="0" fillId="0" borderId="17" xfId="0" applyNumberForma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vertical="center" wrapText="1"/>
    </xf>
    <xf numFmtId="41" fontId="0" fillId="0" borderId="26" xfId="0" applyNumberFormat="1" applyBorder="1" applyAlignment="1">
      <alignment/>
    </xf>
    <xf numFmtId="4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41" fontId="0" fillId="0" borderId="0" xfId="0" applyNumberFormat="1" applyAlignment="1">
      <alignment/>
    </xf>
    <xf numFmtId="41" fontId="0" fillId="33" borderId="14" xfId="0" applyNumberFormat="1" applyFill="1" applyBorder="1" applyAlignment="1">
      <alignment/>
    </xf>
    <xf numFmtId="41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 vertical="center" wrapText="1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 vertical="center" wrapText="1"/>
    </xf>
    <xf numFmtId="0" fontId="0" fillId="34" borderId="2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29" xfId="0" applyFill="1" applyBorder="1" applyAlignment="1" quotePrefix="1">
      <alignment horizontal="center"/>
    </xf>
    <xf numFmtId="41" fontId="0" fillId="33" borderId="15" xfId="0" applyNumberFormat="1" applyFill="1" applyBorder="1" applyAlignment="1">
      <alignment/>
    </xf>
    <xf numFmtId="41" fontId="0" fillId="33" borderId="17" xfId="0" applyNumberFormat="1" applyFill="1" applyBorder="1" applyAlignment="1">
      <alignment vertical="center"/>
    </xf>
    <xf numFmtId="0" fontId="0" fillId="0" borderId="26" xfId="0" applyBorder="1" applyAlignment="1">
      <alignment vertical="center" wrapText="1"/>
    </xf>
    <xf numFmtId="38" fontId="0" fillId="33" borderId="14" xfId="49" applyFont="1" applyFill="1" applyBorder="1" applyAlignment="1">
      <alignment/>
    </xf>
    <xf numFmtId="38" fontId="0" fillId="0" borderId="0" xfId="49" applyFont="1" applyAlignment="1">
      <alignment/>
    </xf>
    <xf numFmtId="176" fontId="0" fillId="0" borderId="14" xfId="42" applyNumberFormat="1" applyFont="1" applyBorder="1" applyAlignment="1">
      <alignment/>
    </xf>
    <xf numFmtId="41" fontId="0" fillId="0" borderId="22" xfId="0" applyNumberFormat="1" applyFill="1" applyBorder="1" applyAlignment="1">
      <alignment/>
    </xf>
    <xf numFmtId="41" fontId="0" fillId="0" borderId="14" xfId="0" applyNumberFormat="1" applyFill="1" applyBorder="1" applyAlignment="1">
      <alignment/>
    </xf>
    <xf numFmtId="41" fontId="0" fillId="0" borderId="21" xfId="0" applyNumberFormat="1" applyFill="1" applyBorder="1" applyAlignment="1">
      <alignment/>
    </xf>
    <xf numFmtId="41" fontId="0" fillId="0" borderId="16" xfId="0" applyNumberFormat="1" applyFill="1" applyBorder="1" applyAlignment="1">
      <alignment/>
    </xf>
    <xf numFmtId="41" fontId="0" fillId="0" borderId="19" xfId="0" applyNumberFormat="1" applyFill="1" applyBorder="1" applyAlignment="1">
      <alignment/>
    </xf>
    <xf numFmtId="41" fontId="0" fillId="0" borderId="14" xfId="0" applyNumberFormat="1" applyFill="1" applyBorder="1" applyAlignment="1">
      <alignment vertical="center"/>
    </xf>
    <xf numFmtId="41" fontId="0" fillId="0" borderId="18" xfId="0" applyNumberFormat="1" applyFill="1" applyBorder="1" applyAlignment="1">
      <alignment/>
    </xf>
    <xf numFmtId="41" fontId="0" fillId="0" borderId="26" xfId="0" applyNumberFormat="1" applyFill="1" applyBorder="1" applyAlignment="1">
      <alignment/>
    </xf>
    <xf numFmtId="41" fontId="0" fillId="0" borderId="17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/>
    </xf>
    <xf numFmtId="43" fontId="0" fillId="0" borderId="0" xfId="0" applyNumberFormat="1" applyAlignment="1">
      <alignment/>
    </xf>
    <xf numFmtId="176" fontId="0" fillId="0" borderId="14" xfId="42" applyNumberFormat="1" applyBorder="1" applyAlignment="1">
      <alignment/>
    </xf>
    <xf numFmtId="176" fontId="0" fillId="0" borderId="0" xfId="42" applyNumberFormat="1" applyFont="1" applyAlignment="1">
      <alignment/>
    </xf>
    <xf numFmtId="38" fontId="0" fillId="0" borderId="26" xfId="49" applyFont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31" xfId="0" applyFill="1" applyBorder="1" applyAlignment="1" quotePrefix="1">
      <alignment horizontal="center"/>
    </xf>
    <xf numFmtId="0" fontId="0" fillId="0" borderId="32" xfId="0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575"/>
          <c:w val="0.70725"/>
          <c:h val="0.9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'会計別集計'!$B$64</c:f>
              <c:strCache>
                <c:ptCount val="1"/>
                <c:pt idx="0">
                  <c:v>（一会）科学技術振興費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'会計別集計'!$C$64:$O$64</c:f>
              <c:numCache>
                <c:ptCount val="13"/>
                <c:pt idx="0">
                  <c:v>11124.1757</c:v>
                </c:pt>
                <c:pt idx="1">
                  <c:v>11832.25117</c:v>
                </c:pt>
                <c:pt idx="2">
                  <c:v>12297.81856</c:v>
                </c:pt>
                <c:pt idx="3">
                  <c:v>12841.14687</c:v>
                </c:pt>
                <c:pt idx="4">
                  <c:v>13169.71124</c:v>
                </c:pt>
                <c:pt idx="5">
                  <c:v>13311.9548</c:v>
                </c:pt>
                <c:pt idx="6">
                  <c:v>13476.99436</c:v>
                </c:pt>
                <c:pt idx="7">
                  <c:v>13627.77836</c:v>
                </c:pt>
                <c:pt idx="8">
                  <c:v>13776.57919</c:v>
                </c:pt>
                <c:pt idx="9">
                  <c:v>13321.38191</c:v>
                </c:pt>
                <c:pt idx="10">
                  <c:v>13351.65165</c:v>
                </c:pt>
                <c:pt idx="11">
                  <c:v>12942.5291</c:v>
                </c:pt>
                <c:pt idx="12">
                  <c:v>13007.48889</c:v>
                </c:pt>
              </c:numCache>
            </c:numRef>
          </c:val>
        </c:ser>
        <c:ser>
          <c:idx val="1"/>
          <c:order val="1"/>
          <c:tx>
            <c:strRef>
              <c:f>'会計別集計'!$B$65</c:f>
              <c:strCache>
                <c:ptCount val="1"/>
                <c:pt idx="0">
                  <c:v>（一会）文教施設費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483.19585</c:v>
                </c:pt>
                <c:pt idx="9">
                  <c:v>545.15178</c:v>
                </c:pt>
                <c:pt idx="10">
                  <c:v>532.27331</c:v>
                </c:pt>
                <c:pt idx="11">
                  <c:v>550.02767</c:v>
                </c:pt>
                <c:pt idx="12">
                  <c:v>40.77</c:v>
                </c:pt>
              </c:numCache>
            </c:numRef>
          </c:val>
        </c:ser>
        <c:ser>
          <c:idx val="2"/>
          <c:order val="2"/>
          <c:tx>
            <c:strRef>
              <c:f>'会計別集計'!$B$66</c:f>
              <c:strCache>
                <c:ptCount val="1"/>
                <c:pt idx="0">
                  <c:v>（一会）防衛関係費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'会計別集計'!$C$66:$O$66</c:f>
              <c:numCache>
                <c:ptCount val="13"/>
                <c:pt idx="0">
                  <c:v>1489.87916</c:v>
                </c:pt>
                <c:pt idx="1">
                  <c:v>1434.78139</c:v>
                </c:pt>
                <c:pt idx="2">
                  <c:v>1608.12437</c:v>
                </c:pt>
                <c:pt idx="3">
                  <c:v>1855.21736</c:v>
                </c:pt>
                <c:pt idx="4">
                  <c:v>1445.81242</c:v>
                </c:pt>
                <c:pt idx="5">
                  <c:v>1835.7615</c:v>
                </c:pt>
                <c:pt idx="6">
                  <c:v>1572.90409</c:v>
                </c:pt>
                <c:pt idx="7">
                  <c:v>1840.8796</c:v>
                </c:pt>
                <c:pt idx="8">
                  <c:v>1317.44601</c:v>
                </c:pt>
                <c:pt idx="9">
                  <c:v>1713.51434</c:v>
                </c:pt>
                <c:pt idx="10">
                  <c:v>968.17381</c:v>
                </c:pt>
                <c:pt idx="11">
                  <c:v>1055.84192</c:v>
                </c:pt>
                <c:pt idx="12">
                  <c:v>1643.93305</c:v>
                </c:pt>
              </c:numCache>
            </c:numRef>
          </c:val>
        </c:ser>
        <c:ser>
          <c:idx val="3"/>
          <c:order val="3"/>
          <c:tx>
            <c:strRef>
              <c:f>'会計別集計'!$B$67</c:f>
              <c:strCache>
                <c:ptCount val="1"/>
                <c:pt idx="0">
                  <c:v>（一会）【社会インフラ整備関連】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'会計別集計'!$C$67:$O$67</c:f>
              <c:numCache>
                <c:ptCount val="13"/>
                <c:pt idx="0">
                  <c:v>20.255</c:v>
                </c:pt>
                <c:pt idx="1">
                  <c:v>19.462</c:v>
                </c:pt>
                <c:pt idx="2">
                  <c:v>16.344</c:v>
                </c:pt>
                <c:pt idx="3">
                  <c:v>22.325</c:v>
                </c:pt>
                <c:pt idx="4">
                  <c:v>22.37</c:v>
                </c:pt>
                <c:pt idx="5">
                  <c:v>13.519</c:v>
                </c:pt>
                <c:pt idx="6">
                  <c:v>13.39788</c:v>
                </c:pt>
                <c:pt idx="7">
                  <c:v>24.74661</c:v>
                </c:pt>
                <c:pt idx="8">
                  <c:v>16.8478</c:v>
                </c:pt>
                <c:pt idx="9">
                  <c:v>13.96761</c:v>
                </c:pt>
                <c:pt idx="10">
                  <c:v>32.44537</c:v>
                </c:pt>
                <c:pt idx="11">
                  <c:v>35.32184</c:v>
                </c:pt>
                <c:pt idx="12">
                  <c:v>46.74264</c:v>
                </c:pt>
              </c:numCache>
            </c:numRef>
          </c:val>
        </c:ser>
        <c:ser>
          <c:idx val="4"/>
          <c:order val="4"/>
          <c:tx>
            <c:strRef>
              <c:f>'会計別集計'!$B$68</c:f>
              <c:strCache>
                <c:ptCount val="1"/>
                <c:pt idx="0">
                  <c:v>（一会）中小企業対策費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'会計別集計'!$C$68:$O$68</c:f>
              <c:numCache>
                <c:ptCount val="13"/>
                <c:pt idx="0">
                  <c:v>164.9848</c:v>
                </c:pt>
                <c:pt idx="1">
                  <c:v>244.2165</c:v>
                </c:pt>
                <c:pt idx="2">
                  <c:v>255.82292</c:v>
                </c:pt>
                <c:pt idx="3">
                  <c:v>234.04082</c:v>
                </c:pt>
                <c:pt idx="4">
                  <c:v>253.37828</c:v>
                </c:pt>
                <c:pt idx="5">
                  <c:v>243.40741</c:v>
                </c:pt>
                <c:pt idx="6">
                  <c:v>275.24848</c:v>
                </c:pt>
                <c:pt idx="7">
                  <c:v>182.09288</c:v>
                </c:pt>
                <c:pt idx="8">
                  <c:v>160.76101</c:v>
                </c:pt>
                <c:pt idx="9">
                  <c:v>208.53776</c:v>
                </c:pt>
                <c:pt idx="10">
                  <c:v>190.04483</c:v>
                </c:pt>
                <c:pt idx="11">
                  <c:v>152.4578</c:v>
                </c:pt>
                <c:pt idx="12">
                  <c:v>162.4785</c:v>
                </c:pt>
              </c:numCache>
            </c:numRef>
          </c:val>
        </c:ser>
        <c:ser>
          <c:idx val="5"/>
          <c:order val="5"/>
          <c:tx>
            <c:strRef>
              <c:f>'会計別集計'!$B$69</c:f>
              <c:strCache>
                <c:ptCount val="1"/>
                <c:pt idx="0">
                  <c:v>（一会）エネルギー対策費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'会計別集計'!$C$69:$O$69</c:f>
              <c:numCache>
                <c:ptCount val="13"/>
                <c:pt idx="0">
                  <c:v>1501.28863</c:v>
                </c:pt>
                <c:pt idx="1">
                  <c:v>1225.51678</c:v>
                </c:pt>
                <c:pt idx="2">
                  <c:v>1150.77709</c:v>
                </c:pt>
                <c:pt idx="3">
                  <c:v>1093.95563</c:v>
                </c:pt>
                <c:pt idx="4">
                  <c:v>1004.75354</c:v>
                </c:pt>
                <c:pt idx="5">
                  <c:v>938.72603</c:v>
                </c:pt>
                <c:pt idx="6">
                  <c:v>929.00037</c:v>
                </c:pt>
                <c:pt idx="7">
                  <c:v>899.8164</c:v>
                </c:pt>
                <c:pt idx="8">
                  <c:v>869.71069</c:v>
                </c:pt>
                <c:pt idx="9">
                  <c:v>863.83855</c:v>
                </c:pt>
                <c:pt idx="10">
                  <c:v>836.84574</c:v>
                </c:pt>
                <c:pt idx="11">
                  <c:v>644.45983</c:v>
                </c:pt>
                <c:pt idx="12">
                  <c:v>545.5374</c:v>
                </c:pt>
              </c:numCache>
            </c:numRef>
          </c:val>
        </c:ser>
        <c:ser>
          <c:idx val="6"/>
          <c:order val="6"/>
          <c:tx>
            <c:strRef>
              <c:f>'会計別集計'!$B$70</c:f>
              <c:strCache>
                <c:ptCount val="1"/>
                <c:pt idx="0">
                  <c:v>（一会）【その他】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'会計別集計'!$C$70:$O$70</c:f>
              <c:numCache>
                <c:ptCount val="13"/>
                <c:pt idx="0">
                  <c:v>2347.56333</c:v>
                </c:pt>
                <c:pt idx="1">
                  <c:v>2033.25217</c:v>
                </c:pt>
                <c:pt idx="2">
                  <c:v>1789.86896</c:v>
                </c:pt>
                <c:pt idx="3">
                  <c:v>1488.63734</c:v>
                </c:pt>
                <c:pt idx="4">
                  <c:v>1462.4959</c:v>
                </c:pt>
                <c:pt idx="5">
                  <c:v>1398.01828</c:v>
                </c:pt>
                <c:pt idx="6">
                  <c:v>1435.49362</c:v>
                </c:pt>
                <c:pt idx="7">
                  <c:v>1666.3674</c:v>
                </c:pt>
                <c:pt idx="8">
                  <c:v>1780.82697</c:v>
                </c:pt>
                <c:pt idx="9">
                  <c:v>2069.99268</c:v>
                </c:pt>
                <c:pt idx="10">
                  <c:v>1795.25601</c:v>
                </c:pt>
                <c:pt idx="11">
                  <c:v>1839.39484</c:v>
                </c:pt>
                <c:pt idx="12">
                  <c:v>1650.16007</c:v>
                </c:pt>
              </c:numCache>
            </c:numRef>
          </c:val>
        </c:ser>
        <c:ser>
          <c:idx val="7"/>
          <c:order val="7"/>
          <c:tx>
            <c:strRef>
              <c:f>'会計別集計'!$B$71</c:f>
              <c:strCache>
                <c:ptCount val="1"/>
                <c:pt idx="0">
                  <c:v>（一会）教育振興助成費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'会計別集計'!$C$71:$O$71</c:f>
              <c:numCache>
                <c:ptCount val="13"/>
                <c:pt idx="0">
                  <c:v>1727.55307</c:v>
                </c:pt>
                <c:pt idx="1">
                  <c:v>1739.57315</c:v>
                </c:pt>
                <c:pt idx="2">
                  <c:v>1732.71175</c:v>
                </c:pt>
                <c:pt idx="3">
                  <c:v>1722.72283</c:v>
                </c:pt>
                <c:pt idx="4">
                  <c:v>1713.81086</c:v>
                </c:pt>
                <c:pt idx="5">
                  <c:v>1682.91211</c:v>
                </c:pt>
                <c:pt idx="6">
                  <c:v>1653.42424</c:v>
                </c:pt>
                <c:pt idx="7">
                  <c:v>1629.46777</c:v>
                </c:pt>
                <c:pt idx="8">
                  <c:v>11785.39884</c:v>
                </c:pt>
                <c:pt idx="9">
                  <c:v>11782.97853</c:v>
                </c:pt>
                <c:pt idx="10">
                  <c:v>12862.77165</c:v>
                </c:pt>
                <c:pt idx="11">
                  <c:v>12620.60284</c:v>
                </c:pt>
                <c:pt idx="12">
                  <c:v>12473.34611</c:v>
                </c:pt>
              </c:numCache>
            </c:numRef>
          </c:val>
        </c:ser>
        <c:ser>
          <c:idx val="8"/>
          <c:order val="8"/>
          <c:tx>
            <c:strRef>
              <c:f>'会計別集計'!$B$72</c:f>
              <c:strCache>
                <c:ptCount val="1"/>
                <c:pt idx="0">
                  <c:v>国立学校特別会計／国立大学法人等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'会計別集計'!$C$72:$O$72</c:f>
              <c:numCache>
                <c:ptCount val="13"/>
                <c:pt idx="0">
                  <c:v>10351.15459</c:v>
                </c:pt>
                <c:pt idx="1">
                  <c:v>10624.0168</c:v>
                </c:pt>
                <c:pt idx="2">
                  <c:v>10682.20551</c:v>
                </c:pt>
                <c:pt idx="3">
                  <c:v>10406.43252</c:v>
                </c:pt>
                <c:pt idx="4">
                  <c:v>10442.78646</c:v>
                </c:pt>
                <c:pt idx="5">
                  <c:v>10554.94187</c:v>
                </c:pt>
                <c:pt idx="6">
                  <c:v>10563.53801</c:v>
                </c:pt>
                <c:pt idx="7">
                  <c:v>10526.61732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strRef>
              <c:f>'会計別集計'!$B$73</c:f>
              <c:strCache>
                <c:ptCount val="1"/>
                <c:pt idx="0">
                  <c:v>（特会）国立病院／高度専門医療センター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'会計別集計'!$C$73:$O$73</c:f>
              <c:numCache>
                <c:ptCount val="13"/>
                <c:pt idx="0">
                  <c:v>139.53673</c:v>
                </c:pt>
                <c:pt idx="1">
                  <c:v>171.12969</c:v>
                </c:pt>
                <c:pt idx="2">
                  <c:v>197.5867</c:v>
                </c:pt>
                <c:pt idx="3">
                  <c:v>158.59156</c:v>
                </c:pt>
                <c:pt idx="4">
                  <c:v>154.83105</c:v>
                </c:pt>
                <c:pt idx="5">
                  <c:v>149.60801</c:v>
                </c:pt>
                <c:pt idx="6">
                  <c:v>140.71618</c:v>
                </c:pt>
                <c:pt idx="7">
                  <c:v>173.9482</c:v>
                </c:pt>
                <c:pt idx="8">
                  <c:v>155.13174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'会計別集計'!$B$74</c:f>
              <c:strCache>
                <c:ptCount val="1"/>
                <c:pt idx="0">
                  <c:v>（特会）産業投資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'会計別集計'!$C$74:$O$74</c:f>
              <c:numCache>
                <c:ptCount val="13"/>
                <c:pt idx="0">
                  <c:v>349</c:v>
                </c:pt>
                <c:pt idx="1">
                  <c:v>316</c:v>
                </c:pt>
                <c:pt idx="2">
                  <c:v>141</c:v>
                </c:pt>
                <c:pt idx="3">
                  <c:v>267</c:v>
                </c:pt>
                <c:pt idx="4">
                  <c:v>262</c:v>
                </c:pt>
                <c:pt idx="5">
                  <c:v>178</c:v>
                </c:pt>
                <c:pt idx="6">
                  <c:v>95</c:v>
                </c:pt>
                <c:pt idx="7">
                  <c:v>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'会計別集計'!$B$75</c:f>
              <c:strCache>
                <c:ptCount val="1"/>
                <c:pt idx="0">
                  <c:v>（特会）【電源開発促進関連】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'会計別集計'!$C$75:$O$75</c:f>
              <c:numCache>
                <c:ptCount val="13"/>
                <c:pt idx="0">
                  <c:v>2669.67776</c:v>
                </c:pt>
                <c:pt idx="1">
                  <c:v>2839.28651</c:v>
                </c:pt>
                <c:pt idx="2">
                  <c:v>2783.91638</c:v>
                </c:pt>
                <c:pt idx="3">
                  <c:v>2800.85471</c:v>
                </c:pt>
                <c:pt idx="4">
                  <c:v>2713.08698</c:v>
                </c:pt>
                <c:pt idx="5">
                  <c:v>2409.98898</c:v>
                </c:pt>
                <c:pt idx="6">
                  <c:v>2205.33742</c:v>
                </c:pt>
                <c:pt idx="7">
                  <c:v>2328.43614</c:v>
                </c:pt>
                <c:pt idx="8">
                  <c:v>2116.65831</c:v>
                </c:pt>
                <c:pt idx="9">
                  <c:v>2062.96317</c:v>
                </c:pt>
                <c:pt idx="10">
                  <c:v>1840.08252</c:v>
                </c:pt>
                <c:pt idx="11">
                  <c:v>1719.78264</c:v>
                </c:pt>
                <c:pt idx="12">
                  <c:v>1777.28396</c:v>
                </c:pt>
              </c:numCache>
            </c:numRef>
          </c:val>
        </c:ser>
        <c:ser>
          <c:idx val="12"/>
          <c:order val="12"/>
          <c:tx>
            <c:strRef>
              <c:f>'会計別集計'!$B$76</c:f>
              <c:strCache>
                <c:ptCount val="1"/>
                <c:pt idx="0">
                  <c:v>（特会）石油及びエネルギー需要構造高度化対策/エネルギー対策（エネルギー需要勘定）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'会計別集計'!$C$76:$O$76</c:f>
              <c:numCache>
                <c:ptCount val="13"/>
                <c:pt idx="0">
                  <c:v>1838.40815</c:v>
                </c:pt>
                <c:pt idx="1">
                  <c:v>2126.65096</c:v>
                </c:pt>
                <c:pt idx="2">
                  <c:v>2238.47844</c:v>
                </c:pt>
                <c:pt idx="3">
                  <c:v>2278.05185</c:v>
                </c:pt>
                <c:pt idx="4">
                  <c:v>2236.641</c:v>
                </c:pt>
                <c:pt idx="5">
                  <c:v>2106.35236</c:v>
                </c:pt>
                <c:pt idx="6">
                  <c:v>2074.66484</c:v>
                </c:pt>
                <c:pt idx="7">
                  <c:v>1776.98482</c:v>
                </c:pt>
                <c:pt idx="8">
                  <c:v>1786.20258</c:v>
                </c:pt>
                <c:pt idx="9">
                  <c:v>2335.36201</c:v>
                </c:pt>
                <c:pt idx="10">
                  <c:v>3046.43196</c:v>
                </c:pt>
                <c:pt idx="11">
                  <c:v>2787.34355</c:v>
                </c:pt>
                <c:pt idx="12">
                  <c:v>2894.39244</c:v>
                </c:pt>
              </c:numCache>
            </c:numRef>
          </c:val>
        </c:ser>
        <c:ser>
          <c:idx val="13"/>
          <c:order val="13"/>
          <c:tx>
            <c:strRef>
              <c:f>'会計別集計'!$B$77</c:f>
              <c:strCache>
                <c:ptCount val="1"/>
                <c:pt idx="0">
                  <c:v>（特会）特許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'会計別集計'!$C$77:$O$77</c:f>
              <c:numCache>
                <c:ptCount val="13"/>
                <c:pt idx="0">
                  <c:v>660.58024</c:v>
                </c:pt>
                <c:pt idx="1">
                  <c:v>496.71172</c:v>
                </c:pt>
                <c:pt idx="2">
                  <c:v>597.51486</c:v>
                </c:pt>
                <c:pt idx="3">
                  <c:v>581.03704</c:v>
                </c:pt>
                <c:pt idx="4">
                  <c:v>566.21957</c:v>
                </c:pt>
                <c:pt idx="5">
                  <c:v>597.57875</c:v>
                </c:pt>
                <c:pt idx="6">
                  <c:v>369.20408</c:v>
                </c:pt>
                <c:pt idx="7">
                  <c:v>653.19434</c:v>
                </c:pt>
                <c:pt idx="8">
                  <c:v>612.39199</c:v>
                </c:pt>
                <c:pt idx="9">
                  <c:v>600.16717</c:v>
                </c:pt>
                <c:pt idx="10">
                  <c:v>582.56985</c:v>
                </c:pt>
                <c:pt idx="11">
                  <c:v>693.0275</c:v>
                </c:pt>
                <c:pt idx="12">
                  <c:v>726.04312</c:v>
                </c:pt>
              </c:numCache>
            </c:numRef>
          </c:val>
        </c:ser>
        <c:ser>
          <c:idx val="14"/>
          <c:order val="14"/>
          <c:tx>
            <c:strRef>
              <c:f>'会計別集計'!$B$78</c:f>
              <c:strCache>
                <c:ptCount val="1"/>
                <c:pt idx="0">
                  <c:v>（特会）【社会インフラ整備関連】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'会計別集計'!$C$78:$O$78</c:f>
              <c:numCache>
                <c:ptCount val="13"/>
                <c:pt idx="0">
                  <c:v>250.25448</c:v>
                </c:pt>
                <c:pt idx="1">
                  <c:v>275.30944</c:v>
                </c:pt>
                <c:pt idx="2">
                  <c:v>283.49909</c:v>
                </c:pt>
                <c:pt idx="3">
                  <c:v>284.54987</c:v>
                </c:pt>
                <c:pt idx="4">
                  <c:v>285.50308</c:v>
                </c:pt>
                <c:pt idx="5">
                  <c:v>287.54614</c:v>
                </c:pt>
                <c:pt idx="6">
                  <c:v>289.36453</c:v>
                </c:pt>
                <c:pt idx="7">
                  <c:v>256.55102</c:v>
                </c:pt>
                <c:pt idx="8">
                  <c:v>197.83061</c:v>
                </c:pt>
                <c:pt idx="9">
                  <c:v>156.79206</c:v>
                </c:pt>
                <c:pt idx="10">
                  <c:v>168.71152</c:v>
                </c:pt>
                <c:pt idx="11">
                  <c:v>181.36839</c:v>
                </c:pt>
                <c:pt idx="12">
                  <c:v>186.42575</c:v>
                </c:pt>
              </c:numCache>
            </c:numRef>
          </c:val>
        </c:ser>
        <c:ser>
          <c:idx val="15"/>
          <c:order val="15"/>
          <c:tx>
            <c:strRef>
              <c:f>'会計別集計'!$B$79</c:f>
              <c:strCache>
                <c:ptCount val="1"/>
                <c:pt idx="0">
                  <c:v>（特会）その他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'会計別集計'!$C$79:$O$79</c:f>
              <c:numCache>
                <c:ptCount val="13"/>
                <c:pt idx="0">
                  <c:v>50.81219</c:v>
                </c:pt>
                <c:pt idx="1">
                  <c:v>31.61051</c:v>
                </c:pt>
                <c:pt idx="2">
                  <c:v>46.48436</c:v>
                </c:pt>
                <c:pt idx="3">
                  <c:v>49.04393</c:v>
                </c:pt>
                <c:pt idx="4">
                  <c:v>46.05351</c:v>
                </c:pt>
                <c:pt idx="5">
                  <c:v>35.02443</c:v>
                </c:pt>
                <c:pt idx="6">
                  <c:v>33.55966</c:v>
                </c:pt>
                <c:pt idx="7">
                  <c:v>83.08409</c:v>
                </c:pt>
                <c:pt idx="8">
                  <c:v>580.30187</c:v>
                </c:pt>
                <c:pt idx="9">
                  <c:v>204.06848</c:v>
                </c:pt>
                <c:pt idx="10">
                  <c:v>444.76179</c:v>
                </c:pt>
                <c:pt idx="11">
                  <c:v>218.94072</c:v>
                </c:pt>
                <c:pt idx="12">
                  <c:v>124.41393</c:v>
                </c:pt>
              </c:numCache>
            </c:numRef>
          </c:val>
        </c:ser>
        <c:ser>
          <c:idx val="16"/>
          <c:order val="16"/>
          <c:tx>
            <c:strRef>
              <c:f>'会計別集計'!$B$80</c:f>
              <c:strCache>
                <c:ptCount val="1"/>
                <c:pt idx="0">
                  <c:v>（特会）東日本大震災復興</c:v>
                </c:pt>
              </c:strCache>
            </c:strRef>
          </c:tx>
          <c:spPr>
            <a:solidFill>
              <a:srgbClr val="A9CE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'会計別集計'!$C$63:$O$63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'会計別集計'!$C$80:$O$80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1473.95729</c:v>
                </c:pt>
                <c:pt idx="12">
                  <c:v>812.39115</c:v>
                </c:pt>
              </c:numCache>
            </c:numRef>
          </c:val>
        </c:ser>
        <c:overlap val="100"/>
        <c:axId val="29877925"/>
        <c:axId val="465870"/>
      </c:bar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870"/>
        <c:crosses val="autoZero"/>
        <c:auto val="1"/>
        <c:lblOffset val="100"/>
        <c:tickLblSkip val="1"/>
        <c:noMultiLvlLbl val="0"/>
      </c:catAx>
      <c:valAx>
        <c:axId val="46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-0.011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77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5"/>
          <c:y val="0.10675"/>
          <c:w val="0.2735"/>
          <c:h val="0.7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275"/>
          <c:w val="0.612"/>
          <c:h val="0.95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'会計別集計'!$B$89</c:f>
              <c:strCache>
                <c:ptCount val="1"/>
                <c:pt idx="0">
                  <c:v>（一会）科学技術振興費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'会計別集計'!$C$89:$O$89</c:f>
              <c:numCache>
                <c:ptCount val="13"/>
                <c:pt idx="0">
                  <c:v>0.32071892706862504</c:v>
                </c:pt>
                <c:pt idx="1">
                  <c:v>0.33415217253103113</c:v>
                </c:pt>
                <c:pt idx="2">
                  <c:v>0.3433020500870793</c:v>
                </c:pt>
                <c:pt idx="3">
                  <c:v>0.3558720377528285</c:v>
                </c:pt>
                <c:pt idx="4">
                  <c:v>0.36808027535827764</c:v>
                </c:pt>
                <c:pt idx="5">
                  <c:v>0.37243175715818616</c:v>
                </c:pt>
                <c:pt idx="6">
                  <c:v>0.3836555672888739</c:v>
                </c:pt>
                <c:pt idx="7">
                  <c:v>0.3813249685332181</c:v>
                </c:pt>
                <c:pt idx="8">
                  <c:v>0.3865560093390273</c:v>
                </c:pt>
                <c:pt idx="9">
                  <c:v>0.3712892593880879</c:v>
                </c:pt>
                <c:pt idx="10">
                  <c:v>0.3642814678797291</c:v>
                </c:pt>
                <c:pt idx="11">
                  <c:v>0.35060299311322213</c:v>
                </c:pt>
                <c:pt idx="12">
                  <c:v>0.360404039842391</c:v>
                </c:pt>
              </c:numCache>
            </c:numRef>
          </c:val>
        </c:ser>
        <c:ser>
          <c:idx val="1"/>
          <c:order val="1"/>
          <c:tx>
            <c:strRef>
              <c:f>'会計別集計'!$B$90</c:f>
              <c:strCache>
                <c:ptCount val="1"/>
                <c:pt idx="0">
                  <c:v>（一会）文教施設費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'会計別集計'!$C$90:$O$90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0.013557956364142906</c:v>
                </c:pt>
                <c:pt idx="9">
                  <c:v>0.015194294557260226</c:v>
                </c:pt>
                <c:pt idx="10">
                  <c:v>0.014522345831274147</c:v>
                </c:pt>
                <c:pt idx="11">
                  <c:v>0.014899819494869173</c:v>
                </c:pt>
                <c:pt idx="12">
                  <c:v>0.0011296317704849713</c:v>
                </c:pt>
              </c:numCache>
            </c:numRef>
          </c:val>
        </c:ser>
        <c:ser>
          <c:idx val="2"/>
          <c:order val="2"/>
          <c:tx>
            <c:strRef>
              <c:f>'会計別集計'!$B$91</c:f>
              <c:strCache>
                <c:ptCount val="1"/>
                <c:pt idx="0">
                  <c:v>（一会）防衛関係費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'会計別集計'!$C$91:$O$91</c:f>
              <c:numCache>
                <c:ptCount val="13"/>
                <c:pt idx="0">
                  <c:v>0.04295441375104354</c:v>
                </c:pt>
                <c:pt idx="1">
                  <c:v>0.04051936623786129</c:v>
                </c:pt>
                <c:pt idx="2">
                  <c:v>0.04489189609705812</c:v>
                </c:pt>
                <c:pt idx="3">
                  <c:v>0.051414409402952554</c:v>
                </c:pt>
                <c:pt idx="4">
                  <c:v>0.040409013073396574</c:v>
                </c:pt>
                <c:pt idx="5">
                  <c:v>0.051359540461206166</c:v>
                </c:pt>
                <c:pt idx="6">
                  <c:v>0.04477655735547403</c:v>
                </c:pt>
                <c:pt idx="7">
                  <c:v>0.051510476396054564</c:v>
                </c:pt>
                <c:pt idx="8">
                  <c:v>0.03696611946417623</c:v>
                </c:pt>
                <c:pt idx="9">
                  <c:v>0.04775851893953156</c:v>
                </c:pt>
                <c:pt idx="10">
                  <c:v>0.02641529197397162</c:v>
                </c:pt>
                <c:pt idx="11">
                  <c:v>0.02860193201392232</c:v>
                </c:pt>
                <c:pt idx="12">
                  <c:v>0.04554915383444343</c:v>
                </c:pt>
              </c:numCache>
            </c:numRef>
          </c:val>
        </c:ser>
        <c:ser>
          <c:idx val="3"/>
          <c:order val="3"/>
          <c:tx>
            <c:strRef>
              <c:f>'会計別集計'!$B$92</c:f>
              <c:strCache>
                <c:ptCount val="1"/>
                <c:pt idx="0">
                  <c:v>（一会）【社会インフラ整備関連】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'会計別集計'!$C$92:$O$92</c:f>
              <c:numCache>
                <c:ptCount val="13"/>
                <c:pt idx="0">
                  <c:v>0.0005839679310148796</c:v>
                </c:pt>
                <c:pt idx="1">
                  <c:v>0.000549622340530397</c:v>
                </c:pt>
                <c:pt idx="2">
                  <c:v>0.0004562539835213852</c:v>
                </c:pt>
                <c:pt idx="3">
                  <c:v>0.0006187019993823881</c:v>
                </c:pt>
                <c:pt idx="4">
                  <c:v>0.0006252191570272175</c:v>
                </c:pt>
                <c:pt idx="5">
                  <c:v>0.00037822431045375236</c:v>
                </c:pt>
                <c:pt idx="6">
                  <c:v>0.00038140338376369687</c:v>
                </c:pt>
                <c:pt idx="7">
                  <c:v>0.0006924459754387891</c:v>
                </c:pt>
                <c:pt idx="8">
                  <c:v>0.0004727311652858915</c:v>
                </c:pt>
                <c:pt idx="9">
                  <c:v>0.000389300720252502</c:v>
                </c:pt>
                <c:pt idx="10">
                  <c:v>0.0008852273351140737</c:v>
                </c:pt>
                <c:pt idx="11">
                  <c:v>0.0009568410262462793</c:v>
                </c:pt>
                <c:pt idx="12">
                  <c:v>0.0012676879010929975</c:v>
                </c:pt>
              </c:numCache>
            </c:numRef>
          </c:val>
        </c:ser>
        <c:ser>
          <c:idx val="4"/>
          <c:order val="4"/>
          <c:tx>
            <c:strRef>
              <c:f>'会計別集計'!$B$93</c:f>
              <c:strCache>
                <c:ptCount val="1"/>
                <c:pt idx="0">
                  <c:v>（一会）中小企業対策費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'会計別集計'!$C$93:$O$93</c:f>
              <c:numCache>
                <c:ptCount val="13"/>
                <c:pt idx="0">
                  <c:v>0.004756644399155948</c:v>
                </c:pt>
                <c:pt idx="1">
                  <c:v>0.006896867964553576</c:v>
                </c:pt>
                <c:pt idx="2">
                  <c:v>0.0071414724869109545</c:v>
                </c:pt>
                <c:pt idx="3">
                  <c:v>0.006486070471269591</c:v>
                </c:pt>
                <c:pt idx="4">
                  <c:v>0.0070816698538491854</c:v>
                </c:pt>
                <c:pt idx="5">
                  <c:v>0.006809867579449944</c:v>
                </c:pt>
                <c:pt idx="6">
                  <c:v>0.007835620385300826</c:v>
                </c:pt>
                <c:pt idx="7">
                  <c:v>0.005095222412769198</c:v>
                </c:pt>
                <c:pt idx="8">
                  <c:v>0.004510781205251538</c:v>
                </c:pt>
                <c:pt idx="9">
                  <c:v>0.005812297176671126</c:v>
                </c:pt>
                <c:pt idx="10">
                  <c:v>0.005185112033338105</c:v>
                </c:pt>
                <c:pt idx="11">
                  <c:v>0.004129962590036363</c:v>
                </c:pt>
                <c:pt idx="12">
                  <c:v>0.0045018610650169825</c:v>
                </c:pt>
              </c:numCache>
            </c:numRef>
          </c:val>
        </c:ser>
        <c:ser>
          <c:idx val="5"/>
          <c:order val="5"/>
          <c:tx>
            <c:strRef>
              <c:f>'会計別集計'!$B$94</c:f>
              <c:strCache>
                <c:ptCount val="1"/>
                <c:pt idx="0">
                  <c:v>（一会）エネルギー対策費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'会計別集計'!$C$94:$O$94</c:f>
              <c:numCache>
                <c:ptCount val="13"/>
                <c:pt idx="0">
                  <c:v>0.043283357942101364</c:v>
                </c:pt>
                <c:pt idx="1">
                  <c:v>0.034609567412541134</c:v>
                </c:pt>
                <c:pt idx="2">
                  <c:v>0.03212473271277824</c:v>
                </c:pt>
                <c:pt idx="3">
                  <c:v>0.03031724683165151</c:v>
                </c:pt>
                <c:pt idx="4">
                  <c:v>0.028081857903393504</c:v>
                </c:pt>
                <c:pt idx="5">
                  <c:v>0.02626296363649223</c:v>
                </c:pt>
                <c:pt idx="6">
                  <c:v>0.026446264978916542</c:v>
                </c:pt>
                <c:pt idx="7">
                  <c:v>0.025178165607888096</c:v>
                </c:pt>
                <c:pt idx="8">
                  <c:v>0.024403147470013698</c:v>
                </c:pt>
                <c:pt idx="9">
                  <c:v>0.02407662940881632</c:v>
                </c:pt>
                <c:pt idx="10">
                  <c:v>0.022832186050637273</c:v>
                </c:pt>
                <c:pt idx="11">
                  <c:v>0.017457912869536317</c:v>
                </c:pt>
                <c:pt idx="12">
                  <c:v>0.015115437307524354</c:v>
                </c:pt>
              </c:numCache>
            </c:numRef>
          </c:val>
        </c:ser>
        <c:ser>
          <c:idx val="6"/>
          <c:order val="6"/>
          <c:tx>
            <c:strRef>
              <c:f>'会計別集計'!$B$95</c:f>
              <c:strCache>
                <c:ptCount val="1"/>
                <c:pt idx="0">
                  <c:v>（一会）【その他】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'会計別集計'!$C$95:$O$95</c:f>
              <c:numCache>
                <c:ptCount val="13"/>
                <c:pt idx="0">
                  <c:v>0.06768213778062213</c:v>
                </c:pt>
                <c:pt idx="1">
                  <c:v>0.05742065648771496</c:v>
                </c:pt>
                <c:pt idx="2">
                  <c:v>0.0499654211319921</c:v>
                </c:pt>
                <c:pt idx="3">
                  <c:v>0.04125522502187144</c:v>
                </c:pt>
                <c:pt idx="4">
                  <c:v>0.04087529967607339</c:v>
                </c:pt>
                <c:pt idx="5">
                  <c:v>0.03911269324319409</c:v>
                </c:pt>
                <c:pt idx="6">
                  <c:v>0.040864832648090474</c:v>
                </c:pt>
                <c:pt idx="7">
                  <c:v>0.04662737238483974</c:v>
                </c:pt>
                <c:pt idx="8">
                  <c:v>0.049968091305727956</c:v>
                </c:pt>
                <c:pt idx="9">
                  <c:v>0.057694168239334195</c:v>
                </c:pt>
                <c:pt idx="10">
                  <c:v>0.048981093252437095</c:v>
                </c:pt>
                <c:pt idx="11">
                  <c:v>0.0359327075791322</c:v>
                </c:pt>
                <c:pt idx="12">
                  <c:v>0.0337896291951739</c:v>
                </c:pt>
              </c:numCache>
            </c:numRef>
          </c:val>
        </c:ser>
        <c:ser>
          <c:idx val="7"/>
          <c:order val="7"/>
          <c:tx>
            <c:strRef>
              <c:f>'会計別集計'!$B$96</c:f>
              <c:strCache>
                <c:ptCount val="1"/>
                <c:pt idx="0">
                  <c:v>（一会）教育振興助成費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'会計別集計'!$C$96:$O$96</c:f>
              <c:numCache>
                <c:ptCount val="13"/>
                <c:pt idx="0">
                  <c:v>0.04980674361917075</c:v>
                </c:pt>
                <c:pt idx="1">
                  <c:v>0.049126927665544926</c:v>
                </c:pt>
                <c:pt idx="2">
                  <c:v>0.04836983836464822</c:v>
                </c:pt>
                <c:pt idx="3">
                  <c:v>0.0477425334514081</c:v>
                </c:pt>
                <c:pt idx="4">
                  <c:v>0.04789930179674969</c:v>
                </c:pt>
                <c:pt idx="5">
                  <c:v>0.04708323636060503</c:v>
                </c:pt>
                <c:pt idx="6">
                  <c:v>0.04706876012719317</c:v>
                </c:pt>
                <c:pt idx="7">
                  <c:v>0.04559486731490569</c:v>
                </c:pt>
                <c:pt idx="8">
                  <c:v>0.33068562821212233</c:v>
                </c:pt>
                <c:pt idx="9">
                  <c:v>0.32841137663843467</c:v>
                </c:pt>
                <c:pt idx="10">
                  <c:v>0.3509430488821782</c:v>
                </c:pt>
                <c:pt idx="11">
                  <c:v>0.3418822624549657</c:v>
                </c:pt>
                <c:pt idx="12">
                  <c:v>0.3456043181287988</c:v>
                </c:pt>
              </c:numCache>
            </c:numRef>
          </c:val>
        </c:ser>
        <c:ser>
          <c:idx val="8"/>
          <c:order val="8"/>
          <c:tx>
            <c:strRef>
              <c:f>'会計別集計'!$B$97</c:f>
              <c:strCache>
                <c:ptCount val="1"/>
                <c:pt idx="0">
                  <c:v>国立学校特別会計／国立大学法人等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'会計別集計'!$C$97:$O$97</c:f>
              <c:numCache>
                <c:ptCount val="13"/>
                <c:pt idx="0">
                  <c:v>0.2984321071112059</c:v>
                </c:pt>
                <c:pt idx="1">
                  <c:v>0.3000306741059633</c:v>
                </c:pt>
                <c:pt idx="2">
                  <c:v>0.2982011023453004</c:v>
                </c:pt>
                <c:pt idx="3">
                  <c:v>0.28839778752796885</c:v>
                </c:pt>
                <c:pt idx="4">
                  <c:v>0.2918654513874135</c:v>
                </c:pt>
                <c:pt idx="5">
                  <c:v>0.29529814414233224</c:v>
                </c:pt>
                <c:pt idx="6">
                  <c:v>0.3007169150291261</c:v>
                </c:pt>
                <c:pt idx="7">
                  <c:v>0.2945499928361198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strRef>
              <c:f>'会計別集計'!$B$98</c:f>
              <c:strCache>
                <c:ptCount val="1"/>
                <c:pt idx="0">
                  <c:v>（特会）国立病院／高度専門医療センター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'会計別集計'!$C$98:$O$98</c:f>
              <c:numCache>
                <c:ptCount val="13"/>
                <c:pt idx="0">
                  <c:v>0.004022956085839639</c:v>
                </c:pt>
                <c:pt idx="1">
                  <c:v>0.004832838390301165</c:v>
                </c:pt>
                <c:pt idx="2">
                  <c:v>0.005515768414454532</c:v>
                </c:pt>
                <c:pt idx="3">
                  <c:v>0.004395113785315654</c:v>
                </c:pt>
                <c:pt idx="4">
                  <c:v>0.004327373203515376</c:v>
                </c:pt>
                <c:pt idx="5">
                  <c:v>0.00418561923371611</c:v>
                </c:pt>
                <c:pt idx="6">
                  <c:v>0.004005829818023557</c:v>
                </c:pt>
                <c:pt idx="7">
                  <c:v>0.0048673224746670985</c:v>
                </c:pt>
                <c:pt idx="8">
                  <c:v>0.004352829937619628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'会計別集計'!$B$99</c:f>
              <c:strCache>
                <c:ptCount val="1"/>
                <c:pt idx="0">
                  <c:v>（特会）産業投資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'会計別集計'!$C$99:$O$99</c:f>
              <c:numCache>
                <c:ptCount val="13"/>
                <c:pt idx="0">
                  <c:v>0.01006195052699052</c:v>
                </c:pt>
                <c:pt idx="1">
                  <c:v>0.008924091029062041</c:v>
                </c:pt>
                <c:pt idx="2">
                  <c:v>0.003936111825533242</c:v>
                </c:pt>
                <c:pt idx="3">
                  <c:v>0.007399481918705381</c:v>
                </c:pt>
                <c:pt idx="4">
                  <c:v>0.007322638316545864</c:v>
                </c:pt>
                <c:pt idx="5">
                  <c:v>0.004979948758101037</c:v>
                </c:pt>
                <c:pt idx="6">
                  <c:v>0.002704407074667873</c:v>
                </c:pt>
                <c:pt idx="7">
                  <c:v>0.0019027384490173666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'会計別集計'!$B$100</c:f>
              <c:strCache>
                <c:ptCount val="1"/>
                <c:pt idx="0">
                  <c:v>（特会）【電源開発促進関連】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'会計別集計'!$C$100:$O$100</c:f>
              <c:numCache>
                <c:ptCount val="13"/>
                <c:pt idx="0">
                  <c:v>0.07696895571383058</c:v>
                </c:pt>
                <c:pt idx="1">
                  <c:v>0.08018370655958187</c:v>
                </c:pt>
                <c:pt idx="2">
                  <c:v>0.07771493747952976</c:v>
                </c:pt>
                <c:pt idx="3">
                  <c:v>0.07762125012571462</c:v>
                </c:pt>
                <c:pt idx="4">
                  <c:v>0.07582807128194544</c:v>
                </c:pt>
                <c:pt idx="5">
                  <c:v>0.0674248406066752</c:v>
                </c:pt>
                <c:pt idx="6">
                  <c:v>0.06278031705976625</c:v>
                </c:pt>
                <c:pt idx="7">
                  <c:v>0.06515301425969976</c:v>
                </c:pt>
                <c:pt idx="8">
                  <c:v>0.05939115786027646</c:v>
                </c:pt>
                <c:pt idx="9">
                  <c:v>0.05749824400419146</c:v>
                </c:pt>
                <c:pt idx="10">
                  <c:v>0.05020412297870511</c:v>
                </c:pt>
                <c:pt idx="11">
                  <c:v>0.04658756696078504</c:v>
                </c:pt>
                <c:pt idx="12">
                  <c:v>0.04924396434607164</c:v>
                </c:pt>
              </c:numCache>
            </c:numRef>
          </c:val>
        </c:ser>
        <c:ser>
          <c:idx val="12"/>
          <c:order val="12"/>
          <c:tx>
            <c:strRef>
              <c:f>'会計別集計'!$B$101</c:f>
              <c:strCache>
                <c:ptCount val="1"/>
                <c:pt idx="0">
                  <c:v>（特会）石油及びエネルギー需要構造高度化対策/エネルギー対策（エネルギー需要勘定）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'会計別集計'!$C$101:$O$101</c:f>
              <c:numCache>
                <c:ptCount val="13"/>
                <c:pt idx="0">
                  <c:v>0.05300278468113515</c:v>
                </c:pt>
                <c:pt idx="1">
                  <c:v>0.06005831251291828</c:v>
                </c:pt>
                <c:pt idx="2">
                  <c:v>0.06248866282897308</c:v>
                </c:pt>
                <c:pt idx="3">
                  <c:v>0.0631325972807054</c:v>
                </c:pt>
                <c:pt idx="4">
                  <c:v>0.062511882011288</c:v>
                </c:pt>
                <c:pt idx="5">
                  <c:v>0.05892992595115274</c:v>
                </c:pt>
                <c:pt idx="6">
                  <c:v>0.05906040285116516</c:v>
                </c:pt>
                <c:pt idx="7">
                  <c:v>0.04972260794609124</c:v>
                </c:pt>
                <c:pt idx="8">
                  <c:v>0.05011892514631381</c:v>
                </c:pt>
                <c:pt idx="9">
                  <c:v>0.0650904566023343</c:v>
                </c:pt>
                <c:pt idx="10">
                  <c:v>0.08311770972428868</c:v>
                </c:pt>
                <c:pt idx="11">
                  <c:v>0.07550695725032862</c:v>
                </c:pt>
                <c:pt idx="12">
                  <c:v>0.08019616523118753</c:v>
                </c:pt>
              </c:numCache>
            </c:numRef>
          </c:val>
        </c:ser>
        <c:ser>
          <c:idx val="13"/>
          <c:order val="13"/>
          <c:tx>
            <c:strRef>
              <c:f>'会計別集計'!$B$102</c:f>
              <c:strCache>
                <c:ptCount val="1"/>
                <c:pt idx="0">
                  <c:v>（特会）特許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'会計別集計'!$C$102:$O$102</c:f>
              <c:numCache>
                <c:ptCount val="13"/>
                <c:pt idx="0">
                  <c:v>0.019045059295093193</c:v>
                </c:pt>
                <c:pt idx="1">
                  <c:v>0.014027533558487267</c:v>
                </c:pt>
                <c:pt idx="2">
                  <c:v>0.016680037633885387</c:v>
                </c:pt>
                <c:pt idx="3">
                  <c:v>0.016102520867333693</c:v>
                </c:pt>
                <c:pt idx="4">
                  <c:v>0.015825271446031002</c:v>
                </c:pt>
                <c:pt idx="5">
                  <c:v>0.016718604235562193</c:v>
                </c:pt>
                <c:pt idx="6">
                  <c:v>0.010510296062613087</c:v>
                </c:pt>
                <c:pt idx="7">
                  <c:v>0.018277323314684155</c:v>
                </c:pt>
                <c:pt idx="8">
                  <c:v>0.017183061233184513</c:v>
                </c:pt>
                <c:pt idx="9">
                  <c:v>0.01672766576049201</c:v>
                </c:pt>
                <c:pt idx="10">
                  <c:v>0.015894617809360957</c:v>
                </c:pt>
                <c:pt idx="11">
                  <c:v>0.01877357307311548</c:v>
                </c:pt>
                <c:pt idx="12">
                  <c:v>0.020116786242188676</c:v>
                </c:pt>
              </c:numCache>
            </c:numRef>
          </c:val>
        </c:ser>
        <c:ser>
          <c:idx val="14"/>
          <c:order val="14"/>
          <c:tx>
            <c:strRef>
              <c:f>'会計別集計'!$B$103</c:f>
              <c:strCache>
                <c:ptCount val="1"/>
                <c:pt idx="0">
                  <c:v>（特会）【社会インフラ整備関連】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'会計別集計'!$C$103:$O$103</c:f>
              <c:numCache>
                <c:ptCount val="13"/>
                <c:pt idx="0">
                  <c:v>0.007215037813517876</c:v>
                </c:pt>
                <c:pt idx="1">
                  <c:v>0.007774957290253463</c:v>
                </c:pt>
                <c:pt idx="2">
                  <c:v>0.007914071777850447</c:v>
                </c:pt>
                <c:pt idx="3">
                  <c:v>0.007885848756685269</c:v>
                </c:pt>
                <c:pt idx="4">
                  <c:v>0.007979525927862057</c:v>
                </c:pt>
                <c:pt idx="5">
                  <c:v>0.008044747431403073</c:v>
                </c:pt>
                <c:pt idx="6">
                  <c:v>0.008237468232525726</c:v>
                </c:pt>
                <c:pt idx="7">
                  <c:v>0.0071786689689503445</c:v>
                </c:pt>
                <c:pt idx="8">
                  <c:v>0.005550914350509785</c:v>
                </c:pt>
                <c:pt idx="9">
                  <c:v>0.00437005771838371</c:v>
                </c:pt>
                <c:pt idx="10">
                  <c:v>0.004603061985505012</c:v>
                </c:pt>
                <c:pt idx="11">
                  <c:v>0.004814791296457342</c:v>
                </c:pt>
                <c:pt idx="12">
                  <c:v>0.005061982481020487</c:v>
                </c:pt>
              </c:numCache>
            </c:numRef>
          </c:val>
        </c:ser>
        <c:ser>
          <c:idx val="15"/>
          <c:order val="15"/>
          <c:tx>
            <c:strRef>
              <c:f>'会計別集計'!$B$104</c:f>
              <c:strCache>
                <c:ptCount val="1"/>
                <c:pt idx="0">
                  <c:v>（特会）その他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'会計別集計'!$C$104:$O$104</c:f>
              <c:numCache>
                <c:ptCount val="13"/>
                <c:pt idx="0">
                  <c:v>0.0014649562806534169</c:v>
                </c:pt>
                <c:pt idx="1">
                  <c:v>0.0008927059136553037</c:v>
                </c:pt>
                <c:pt idx="2">
                  <c:v>0.0012976428304847124</c:v>
                </c:pt>
                <c:pt idx="3">
                  <c:v>0.001359174806206938</c:v>
                </c:pt>
                <c:pt idx="4">
                  <c:v>0.001287149606631405</c:v>
                </c:pt>
                <c:pt idx="5">
                  <c:v>0.0009798868914702064</c:v>
                </c:pt>
                <c:pt idx="6">
                  <c:v>0.0009553577044994571</c:v>
                </c:pt>
                <c:pt idx="7">
                  <c:v>0.0023248131256561663</c:v>
                </c:pt>
                <c:pt idx="8">
                  <c:v>0.016282646946348008</c:v>
                </c:pt>
                <c:pt idx="9">
                  <c:v>0.005687730846210146</c:v>
                </c:pt>
                <c:pt idx="10">
                  <c:v>0.012134714263460867</c:v>
                </c:pt>
                <c:pt idx="11">
                  <c:v>0.006029269478070109</c:v>
                </c:pt>
                <c:pt idx="12">
                  <c:v>0.003550585045478946</c:v>
                </c:pt>
              </c:numCache>
            </c:numRef>
          </c:val>
        </c:ser>
        <c:ser>
          <c:idx val="16"/>
          <c:order val="16"/>
          <c:tx>
            <c:strRef>
              <c:f>'会計別集計'!$B$105</c:f>
              <c:strCache>
                <c:ptCount val="1"/>
                <c:pt idx="0">
                  <c:v>（特会）東日本大震災復興</c:v>
                </c:pt>
              </c:strCache>
            </c:strRef>
          </c:tx>
          <c:spPr>
            <a:solidFill>
              <a:srgbClr val="A9CE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'会計別集計'!$C$88:$O$88</c:f>
              <c:strCache>
                <c:ptCount val="13"/>
                <c:pt idx="0">
                  <c:v>'01</c:v>
                </c:pt>
                <c:pt idx="1">
                  <c:v>'02</c:v>
                </c:pt>
                <c:pt idx="2">
                  <c:v>'03</c:v>
                </c:pt>
                <c:pt idx="3">
                  <c:v>'04</c:v>
                </c:pt>
                <c:pt idx="4">
                  <c:v>'05</c:v>
                </c:pt>
                <c:pt idx="5">
                  <c:v>'06</c:v>
                </c:pt>
                <c:pt idx="6">
                  <c:v>'07</c:v>
                </c:pt>
                <c:pt idx="7">
                  <c:v>'08</c:v>
                </c:pt>
                <c:pt idx="8">
                  <c:v>'09</c:v>
                </c:pt>
                <c:pt idx="9">
                  <c:v>'10</c:v>
                </c:pt>
                <c:pt idx="10">
                  <c:v>'11</c:v>
                </c:pt>
                <c:pt idx="11">
                  <c:v>'12</c:v>
                </c:pt>
                <c:pt idx="12">
                  <c:v>'13</c:v>
                </c:pt>
              </c:strCache>
            </c:strRef>
          </c:cat>
          <c:val>
            <c:numRef>
              <c:f>'会計別集計'!$C$105:$O$105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0.0399283504485266</c:v>
                </c:pt>
                <c:pt idx="12">
                  <c:v>0.0225092679200594</c:v>
                </c:pt>
              </c:numCache>
            </c:numRef>
          </c:val>
        </c:ser>
        <c:overlap val="100"/>
        <c:axId val="4192831"/>
        <c:axId val="37735480"/>
      </c:barChart>
      <c:catAx>
        <c:axId val="4192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35480"/>
        <c:crosses val="autoZero"/>
        <c:auto val="1"/>
        <c:lblOffset val="100"/>
        <c:tickLblSkip val="1"/>
        <c:noMultiLvlLbl val="0"/>
      </c:catAx>
      <c:valAx>
        <c:axId val="37735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2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75"/>
          <c:y val="0.0915"/>
          <c:w val="0.257"/>
          <c:h val="0.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zoomScaleSheetLayoutView="55" zoomScalePageLayoutView="0" workbookViewId="0" topLeftCell="A3">
      <pane xSplit="2" ySplit="5" topLeftCell="H53" activePane="bottomRight" state="frozen"/>
      <selection pane="topLeft" activeCell="A3" sqref="A3"/>
      <selection pane="topRight" activeCell="C3" sqref="C3"/>
      <selection pane="bottomLeft" activeCell="A7" sqref="A7"/>
      <selection pane="bottomRight" activeCell="B60" sqref="B60"/>
    </sheetView>
  </sheetViews>
  <sheetFormatPr defaultColWidth="9.00390625" defaultRowHeight="13.5"/>
  <cols>
    <col min="1" max="1" width="4.50390625" style="0" customWidth="1"/>
    <col min="2" max="2" width="32.625" style="2" customWidth="1"/>
    <col min="3" max="13" width="14.625" style="0" customWidth="1"/>
    <col min="14" max="15" width="14.75390625" style="0" customWidth="1"/>
    <col min="16" max="19" width="16.125" style="0" customWidth="1"/>
  </cols>
  <sheetData>
    <row r="1" ht="13.5">
      <c r="B1" s="1"/>
    </row>
    <row r="2" ht="13.5">
      <c r="B2" s="1"/>
    </row>
    <row r="3" spans="1:15" ht="13.5">
      <c r="A3" t="s">
        <v>31</v>
      </c>
      <c r="O3" t="s">
        <v>32</v>
      </c>
    </row>
    <row r="4" spans="3:12" ht="13.5">
      <c r="C4" s="29">
        <v>0</v>
      </c>
      <c r="D4" s="29">
        <v>0</v>
      </c>
      <c r="E4" s="29">
        <v>-44500</v>
      </c>
      <c r="F4" s="29">
        <v>0</v>
      </c>
      <c r="G4" s="29">
        <v>0</v>
      </c>
      <c r="H4" s="29">
        <v>0</v>
      </c>
      <c r="I4" s="29">
        <v>1526610</v>
      </c>
      <c r="J4" s="29">
        <v>0</v>
      </c>
      <c r="K4" s="29">
        <v>0</v>
      </c>
      <c r="L4" s="29">
        <v>3051936316</v>
      </c>
    </row>
    <row r="5" spans="1:15" ht="15" customHeight="1">
      <c r="A5" s="33"/>
      <c r="B5" s="34"/>
      <c r="C5" s="39" t="s">
        <v>60</v>
      </c>
      <c r="D5" s="39" t="s">
        <v>62</v>
      </c>
      <c r="E5" s="39" t="s">
        <v>64</v>
      </c>
      <c r="F5" s="39" t="s">
        <v>65</v>
      </c>
      <c r="G5" s="39" t="s">
        <v>66</v>
      </c>
      <c r="H5" s="39" t="s">
        <v>67</v>
      </c>
      <c r="I5" s="39" t="s">
        <v>68</v>
      </c>
      <c r="J5" s="39" t="s">
        <v>69</v>
      </c>
      <c r="K5" s="39" t="s">
        <v>70</v>
      </c>
      <c r="L5" s="39" t="s">
        <v>71</v>
      </c>
      <c r="M5" s="39" t="s">
        <v>72</v>
      </c>
      <c r="N5" s="39" t="s">
        <v>100</v>
      </c>
      <c r="O5" s="62" t="s">
        <v>101</v>
      </c>
    </row>
    <row r="6" spans="1:15" ht="15" customHeight="1">
      <c r="A6" s="37"/>
      <c r="B6" s="38"/>
      <c r="C6" s="40" t="s">
        <v>59</v>
      </c>
      <c r="D6" s="40" t="s">
        <v>63</v>
      </c>
      <c r="E6" s="40" t="s">
        <v>73</v>
      </c>
      <c r="F6" s="40" t="s">
        <v>74</v>
      </c>
      <c r="G6" s="40" t="s">
        <v>75</v>
      </c>
      <c r="H6" s="40" t="s">
        <v>76</v>
      </c>
      <c r="I6" s="40" t="s">
        <v>77</v>
      </c>
      <c r="J6" s="40" t="s">
        <v>78</v>
      </c>
      <c r="K6" s="40" t="s">
        <v>79</v>
      </c>
      <c r="L6" s="40" t="s">
        <v>80</v>
      </c>
      <c r="M6" s="40" t="s">
        <v>81</v>
      </c>
      <c r="N6" s="40" t="s">
        <v>102</v>
      </c>
      <c r="O6" s="63" t="s">
        <v>103</v>
      </c>
    </row>
    <row r="7" spans="1:15" ht="15" customHeight="1" thickBot="1">
      <c r="A7" s="35"/>
      <c r="B7" s="36"/>
      <c r="C7" s="41" t="s">
        <v>61</v>
      </c>
      <c r="D7" s="41" t="s">
        <v>48</v>
      </c>
      <c r="E7" s="41" t="s">
        <v>49</v>
      </c>
      <c r="F7" s="41" t="s">
        <v>50</v>
      </c>
      <c r="G7" s="41" t="s">
        <v>51</v>
      </c>
      <c r="H7" s="41" t="s">
        <v>52</v>
      </c>
      <c r="I7" s="41" t="s">
        <v>53</v>
      </c>
      <c r="J7" s="41" t="s">
        <v>54</v>
      </c>
      <c r="K7" s="41" t="s">
        <v>55</v>
      </c>
      <c r="L7" s="41" t="s">
        <v>56</v>
      </c>
      <c r="M7" s="41" t="s">
        <v>57</v>
      </c>
      <c r="N7" s="41" t="s">
        <v>104</v>
      </c>
      <c r="O7" s="64" t="s">
        <v>105</v>
      </c>
    </row>
    <row r="8" spans="1:16" ht="15" customHeight="1" thickTop="1">
      <c r="A8" s="3" t="s">
        <v>0</v>
      </c>
      <c r="B8" s="4"/>
      <c r="C8" s="5">
        <v>1837569969</v>
      </c>
      <c r="D8" s="5">
        <v>1852905316</v>
      </c>
      <c r="E8" s="6">
        <v>1885191265</v>
      </c>
      <c r="F8" s="6">
        <v>1925804585</v>
      </c>
      <c r="G8" s="6">
        <v>1907233224</v>
      </c>
      <c r="H8" s="31">
        <v>2997924100</v>
      </c>
      <c r="I8" s="31">
        <v>2990473495</v>
      </c>
      <c r="J8" s="31">
        <v>3039776634</v>
      </c>
      <c r="K8" s="31">
        <v>3019076636</v>
      </c>
      <c r="L8" s="6">
        <v>3051936316</v>
      </c>
      <c r="M8" s="6">
        <v>3056996237</v>
      </c>
      <c r="N8" s="6">
        <v>2984063584</v>
      </c>
      <c r="O8" s="6">
        <v>2957045666</v>
      </c>
      <c r="P8" s="32" t="s">
        <v>47</v>
      </c>
    </row>
    <row r="9" spans="1:15" ht="15" customHeight="1">
      <c r="A9" s="3"/>
      <c r="B9" s="12" t="s">
        <v>41</v>
      </c>
      <c r="C9" s="48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6">
        <v>36222483</v>
      </c>
      <c r="M9" s="6">
        <v>34489718</v>
      </c>
      <c r="N9" s="6">
        <v>38475210</v>
      </c>
      <c r="O9" s="6">
        <v>34351950</v>
      </c>
    </row>
    <row r="10" spans="1:15" ht="15" customHeight="1">
      <c r="A10" s="3"/>
      <c r="B10" s="7" t="s">
        <v>1</v>
      </c>
      <c r="C10" s="49">
        <v>1112417570</v>
      </c>
      <c r="D10" s="8">
        <v>1183225117</v>
      </c>
      <c r="E10" s="9">
        <v>1229781856</v>
      </c>
      <c r="F10" s="9">
        <v>1284114687</v>
      </c>
      <c r="G10" s="9">
        <v>1316971124</v>
      </c>
      <c r="H10" s="9">
        <v>1331195480</v>
      </c>
      <c r="I10" s="9">
        <v>1347699436</v>
      </c>
      <c r="J10" s="9">
        <v>1362777836</v>
      </c>
      <c r="K10" s="9">
        <v>1377657919</v>
      </c>
      <c r="L10" s="9">
        <v>1332138191</v>
      </c>
      <c r="M10" s="9">
        <v>1335165165</v>
      </c>
      <c r="N10" s="9">
        <v>1294252910</v>
      </c>
      <c r="O10" s="9">
        <v>1300748889</v>
      </c>
    </row>
    <row r="11" spans="1:15" ht="15" customHeight="1">
      <c r="A11" s="3"/>
      <c r="B11" s="7" t="s">
        <v>40</v>
      </c>
      <c r="C11" s="49">
        <v>0</v>
      </c>
      <c r="D11" s="8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48319585</v>
      </c>
      <c r="L11" s="9">
        <v>54515178</v>
      </c>
      <c r="M11" s="9">
        <v>53227331</v>
      </c>
      <c r="N11" s="9">
        <v>55002767</v>
      </c>
      <c r="O11" s="9">
        <v>4077000</v>
      </c>
    </row>
    <row r="12" spans="1:15" ht="15" customHeight="1">
      <c r="A12" s="3"/>
      <c r="B12" s="7" t="s">
        <v>2</v>
      </c>
      <c r="C12" s="49">
        <v>172755307</v>
      </c>
      <c r="D12" s="8">
        <v>173957315</v>
      </c>
      <c r="E12" s="9">
        <v>173271175</v>
      </c>
      <c r="F12" s="9">
        <v>172272283</v>
      </c>
      <c r="G12" s="9">
        <v>171381086</v>
      </c>
      <c r="H12" s="9">
        <v>168291211</v>
      </c>
      <c r="I12" s="9">
        <v>165342424</v>
      </c>
      <c r="J12" s="9">
        <v>162946777</v>
      </c>
      <c r="K12" s="42">
        <v>1178539884</v>
      </c>
      <c r="L12" s="42">
        <v>1178297853</v>
      </c>
      <c r="M12" s="42">
        <v>1286277165</v>
      </c>
      <c r="N12" s="57">
        <v>1262060284</v>
      </c>
      <c r="O12" s="57">
        <v>1247334611</v>
      </c>
    </row>
    <row r="13" spans="1:15" ht="15" customHeight="1">
      <c r="A13" s="3"/>
      <c r="B13" s="7" t="s">
        <v>3</v>
      </c>
      <c r="C13" s="49">
        <v>148987916</v>
      </c>
      <c r="D13" s="8">
        <v>143478139</v>
      </c>
      <c r="E13" s="9">
        <v>160812437</v>
      </c>
      <c r="F13" s="9">
        <v>185521736</v>
      </c>
      <c r="G13" s="9">
        <v>144581242</v>
      </c>
      <c r="H13" s="9">
        <v>183576150</v>
      </c>
      <c r="I13" s="9">
        <v>157290409</v>
      </c>
      <c r="J13" s="9">
        <v>184087960</v>
      </c>
      <c r="K13" s="9">
        <v>131744601</v>
      </c>
      <c r="L13" s="9">
        <v>171351434</v>
      </c>
      <c r="M13" s="9">
        <v>96817381</v>
      </c>
      <c r="N13" s="9">
        <v>105584192</v>
      </c>
      <c r="O13" s="9">
        <v>164393305</v>
      </c>
    </row>
    <row r="14" spans="1:15" ht="15" customHeight="1">
      <c r="A14" s="3"/>
      <c r="B14" s="7" t="s">
        <v>4</v>
      </c>
      <c r="C14" s="49">
        <v>355100</v>
      </c>
      <c r="D14" s="8">
        <v>349000</v>
      </c>
      <c r="E14" s="9">
        <v>342000</v>
      </c>
      <c r="F14" s="9">
        <v>377500</v>
      </c>
      <c r="G14" s="9">
        <v>368000</v>
      </c>
      <c r="H14" s="9">
        <v>352900</v>
      </c>
      <c r="I14" s="9">
        <v>343200</v>
      </c>
      <c r="J14" s="9">
        <v>331300</v>
      </c>
      <c r="K14" s="9">
        <v>86000</v>
      </c>
      <c r="L14" s="9">
        <v>110900</v>
      </c>
      <c r="M14" s="9">
        <v>109000</v>
      </c>
      <c r="N14" s="9">
        <v>104000</v>
      </c>
      <c r="O14" s="9">
        <v>93750</v>
      </c>
    </row>
    <row r="15" spans="1:15" ht="15" customHeight="1">
      <c r="A15" s="3"/>
      <c r="B15" s="7" t="s">
        <v>42</v>
      </c>
      <c r="C15" s="49">
        <v>0</v>
      </c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679241</v>
      </c>
      <c r="M15" s="9">
        <v>295929</v>
      </c>
      <c r="N15" s="9">
        <v>0</v>
      </c>
      <c r="O15" s="9">
        <v>0</v>
      </c>
    </row>
    <row r="16" spans="1:15" ht="15" customHeight="1">
      <c r="A16" s="3"/>
      <c r="B16" s="7" t="s">
        <v>5</v>
      </c>
      <c r="C16" s="49">
        <v>530000</v>
      </c>
      <c r="D16" s="8">
        <v>502000</v>
      </c>
      <c r="E16" s="9">
        <v>207000</v>
      </c>
      <c r="F16" s="9">
        <v>857000</v>
      </c>
      <c r="G16" s="9">
        <v>1035000</v>
      </c>
      <c r="H16" s="9">
        <v>195000</v>
      </c>
      <c r="I16" s="9">
        <v>217588</v>
      </c>
      <c r="J16" s="9">
        <v>220361</v>
      </c>
      <c r="K16" s="9">
        <v>129780</v>
      </c>
      <c r="L16" s="9">
        <v>82000</v>
      </c>
      <c r="M16" s="9">
        <v>64608</v>
      </c>
      <c r="N16" s="9">
        <v>58000</v>
      </c>
      <c r="O16" s="9">
        <v>52000</v>
      </c>
    </row>
    <row r="17" spans="1:15" ht="15" customHeight="1">
      <c r="A17" s="3"/>
      <c r="B17" s="7" t="s">
        <v>6</v>
      </c>
      <c r="C17" s="49">
        <v>1140400</v>
      </c>
      <c r="D17" s="8">
        <v>1095200</v>
      </c>
      <c r="E17" s="9">
        <v>1085400</v>
      </c>
      <c r="F17" s="9">
        <v>998000</v>
      </c>
      <c r="G17" s="9">
        <v>834000</v>
      </c>
      <c r="H17" s="9">
        <v>804000</v>
      </c>
      <c r="I17" s="9">
        <v>779000</v>
      </c>
      <c r="J17" s="9">
        <v>755000</v>
      </c>
      <c r="K17" s="9">
        <v>560000</v>
      </c>
      <c r="L17" s="9">
        <v>524620</v>
      </c>
      <c r="M17" s="9">
        <v>2775000</v>
      </c>
      <c r="N17" s="9">
        <v>3370184</v>
      </c>
      <c r="O17" s="9">
        <v>4429514</v>
      </c>
    </row>
    <row r="18" spans="1:15" ht="15" customHeight="1">
      <c r="A18" s="3"/>
      <c r="B18" s="7" t="s">
        <v>106</v>
      </c>
      <c r="C18" s="49">
        <v>0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49">
        <v>0</v>
      </c>
      <c r="M18" s="8">
        <v>0</v>
      </c>
      <c r="N18" s="9">
        <v>0</v>
      </c>
      <c r="O18" s="9">
        <v>99000</v>
      </c>
    </row>
    <row r="19" spans="1:15" ht="15" customHeight="1">
      <c r="A19" s="3"/>
      <c r="B19" s="7" t="s">
        <v>7</v>
      </c>
      <c r="C19" s="49">
        <v>8746979</v>
      </c>
      <c r="D19" s="8">
        <v>6595729</v>
      </c>
      <c r="E19" s="9">
        <v>5593206</v>
      </c>
      <c r="F19" s="9">
        <v>4687400</v>
      </c>
      <c r="G19" s="9">
        <v>4066793</v>
      </c>
      <c r="H19" s="9">
        <v>3873937</v>
      </c>
      <c r="I19" s="9">
        <v>3245875</v>
      </c>
      <c r="J19" s="9">
        <v>12213094</v>
      </c>
      <c r="K19" s="9">
        <v>10641118</v>
      </c>
      <c r="L19" s="9">
        <v>8504343</v>
      </c>
      <c r="M19" s="9">
        <v>9734693</v>
      </c>
      <c r="N19" s="49">
        <v>10114380</v>
      </c>
      <c r="O19" s="49">
        <v>6203003</v>
      </c>
    </row>
    <row r="20" spans="1:15" ht="15" customHeight="1">
      <c r="A20" s="3"/>
      <c r="B20" s="7" t="s">
        <v>8</v>
      </c>
      <c r="C20" s="49">
        <v>16498480</v>
      </c>
      <c r="D20" s="8">
        <v>24421650</v>
      </c>
      <c r="E20" s="9">
        <v>25582292</v>
      </c>
      <c r="F20" s="9">
        <v>23404082</v>
      </c>
      <c r="G20" s="9">
        <v>25337828</v>
      </c>
      <c r="H20" s="9">
        <v>24340741</v>
      </c>
      <c r="I20" s="9">
        <v>27524848</v>
      </c>
      <c r="J20" s="9">
        <v>18209288</v>
      </c>
      <c r="K20" s="9">
        <v>16076101</v>
      </c>
      <c r="L20" s="9">
        <v>20853776</v>
      </c>
      <c r="M20" s="9">
        <v>19004483</v>
      </c>
      <c r="N20" s="9">
        <v>15245780</v>
      </c>
      <c r="O20" s="9">
        <v>16247850</v>
      </c>
    </row>
    <row r="21" spans="1:15" ht="15" customHeight="1">
      <c r="A21" s="3"/>
      <c r="B21" s="7" t="s">
        <v>9</v>
      </c>
      <c r="C21" s="49">
        <v>150128863</v>
      </c>
      <c r="D21" s="8">
        <v>122551678</v>
      </c>
      <c r="E21" s="9">
        <v>115077709</v>
      </c>
      <c r="F21" s="9">
        <v>109395563</v>
      </c>
      <c r="G21" s="9">
        <v>100475354</v>
      </c>
      <c r="H21" s="9">
        <v>93872603</v>
      </c>
      <c r="I21" s="9">
        <v>92900037</v>
      </c>
      <c r="J21" s="9">
        <v>89981640</v>
      </c>
      <c r="K21" s="9">
        <v>86971069</v>
      </c>
      <c r="L21" s="9">
        <v>86383855</v>
      </c>
      <c r="M21" s="9">
        <v>83684574</v>
      </c>
      <c r="N21" s="9">
        <v>64445983</v>
      </c>
      <c r="O21" s="9">
        <v>54553740</v>
      </c>
    </row>
    <row r="22" spans="1:15" ht="15" customHeight="1">
      <c r="A22" s="3"/>
      <c r="B22" s="7" t="s">
        <v>10</v>
      </c>
      <c r="C22" s="49">
        <v>7513836</v>
      </c>
      <c r="D22" s="8">
        <v>7066196</v>
      </c>
      <c r="E22" s="9">
        <v>4652905</v>
      </c>
      <c r="F22" s="9">
        <v>3698759</v>
      </c>
      <c r="G22" s="9">
        <v>2944722</v>
      </c>
      <c r="H22" s="9">
        <v>2443496</v>
      </c>
      <c r="I22" s="9">
        <v>8367106</v>
      </c>
      <c r="J22" s="9">
        <v>10877559</v>
      </c>
      <c r="K22" s="9">
        <v>11806328</v>
      </c>
      <c r="L22" s="9">
        <v>6809746</v>
      </c>
      <c r="M22" s="9">
        <v>3622234</v>
      </c>
      <c r="N22" s="9">
        <v>2704103</v>
      </c>
      <c r="O22" s="9">
        <v>2529528</v>
      </c>
    </row>
    <row r="23" spans="1:15" ht="15" customHeight="1">
      <c r="A23" s="3"/>
      <c r="B23" s="22" t="s">
        <v>11</v>
      </c>
      <c r="C23" s="50">
        <v>218495518</v>
      </c>
      <c r="D23" s="20">
        <v>189663292</v>
      </c>
      <c r="E23" s="21">
        <v>168740785</v>
      </c>
      <c r="F23" s="21">
        <v>140477575</v>
      </c>
      <c r="G23" s="21">
        <v>139238075</v>
      </c>
      <c r="H23" s="21">
        <v>133484395</v>
      </c>
      <c r="I23" s="21">
        <v>131936381</v>
      </c>
      <c r="J23" s="21">
        <v>143502543</v>
      </c>
      <c r="K23" s="21">
        <v>155635251</v>
      </c>
      <c r="L23" s="21">
        <v>155462696</v>
      </c>
      <c r="M23" s="21">
        <v>131678956</v>
      </c>
      <c r="N23" s="21">
        <v>132645791</v>
      </c>
      <c r="O23" s="21">
        <v>121951526</v>
      </c>
    </row>
    <row r="24" spans="1:15" ht="15" customHeight="1">
      <c r="A24" s="3"/>
      <c r="B24" s="12" t="s">
        <v>38</v>
      </c>
      <c r="C24" s="50">
        <v>0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1168000</v>
      </c>
      <c r="K24" s="21">
        <v>909000</v>
      </c>
      <c r="L24" s="21">
        <v>0</v>
      </c>
      <c r="M24" s="21">
        <v>0</v>
      </c>
      <c r="N24" s="21">
        <v>0</v>
      </c>
      <c r="O24" s="21">
        <v>0</v>
      </c>
    </row>
    <row r="25" spans="1:15" ht="15" customHeight="1">
      <c r="A25" s="3"/>
      <c r="B25" s="12" t="s">
        <v>46</v>
      </c>
      <c r="C25" s="50">
        <v>0</v>
      </c>
      <c r="D25" s="20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43544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 ht="30.75" customHeight="1" thickBot="1">
      <c r="A26" s="65" t="s">
        <v>35</v>
      </c>
      <c r="B26" s="66"/>
      <c r="C26" s="51">
        <v>0</v>
      </c>
      <c r="D26" s="10">
        <v>0</v>
      </c>
      <c r="E26" s="11">
        <v>0</v>
      </c>
      <c r="F26" s="43">
        <v>1040643252</v>
      </c>
      <c r="G26" s="43">
        <v>1044278646</v>
      </c>
      <c r="H26" s="43">
        <v>1055494187</v>
      </c>
      <c r="I26" s="43">
        <v>1056353801</v>
      </c>
      <c r="J26" s="43">
        <v>1052661732</v>
      </c>
      <c r="K26" s="56">
        <v>1045660505</v>
      </c>
      <c r="L26" s="23">
        <v>0</v>
      </c>
      <c r="M26" s="23">
        <v>0</v>
      </c>
      <c r="N26" s="23">
        <v>0</v>
      </c>
      <c r="O26" s="23">
        <v>0</v>
      </c>
    </row>
    <row r="27" spans="1:15" ht="15" customHeight="1">
      <c r="A27" s="3" t="s">
        <v>12</v>
      </c>
      <c r="B27" s="4"/>
      <c r="C27" s="52">
        <v>1630942414</v>
      </c>
      <c r="D27" s="17">
        <v>1691521563</v>
      </c>
      <c r="E27" s="18">
        <v>1712175004</v>
      </c>
      <c r="F27" s="18">
        <v>641912896</v>
      </c>
      <c r="G27" s="18">
        <v>626433519</v>
      </c>
      <c r="H27" s="18">
        <v>576409867</v>
      </c>
      <c r="I27" s="18">
        <v>520784671</v>
      </c>
      <c r="J27" s="18">
        <v>531019861</v>
      </c>
      <c r="K27" s="18">
        <v>544851710</v>
      </c>
      <c r="L27" s="18">
        <v>535935289</v>
      </c>
      <c r="M27" s="18">
        <v>608255764</v>
      </c>
      <c r="N27" s="18">
        <v>707442009</v>
      </c>
      <c r="O27" s="18">
        <v>652095035</v>
      </c>
    </row>
    <row r="28" spans="1:15" ht="15" customHeight="1">
      <c r="A28" s="3"/>
      <c r="B28" s="12" t="s">
        <v>13</v>
      </c>
      <c r="C28" s="49">
        <v>1347144</v>
      </c>
      <c r="D28" s="8">
        <v>1617295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1:15" ht="15" customHeight="1">
      <c r="A29" s="3"/>
      <c r="B29" s="12" t="s">
        <v>14</v>
      </c>
      <c r="C29" s="49">
        <v>34900000</v>
      </c>
      <c r="D29" s="8">
        <v>31600000</v>
      </c>
      <c r="E29" s="9">
        <v>14100000</v>
      </c>
      <c r="F29" s="9">
        <v>26700000</v>
      </c>
      <c r="G29" s="9">
        <v>2000000</v>
      </c>
      <c r="H29" s="9">
        <v>2000000</v>
      </c>
      <c r="I29" s="9">
        <v>1600000</v>
      </c>
      <c r="J29" s="9">
        <v>1200000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15" customHeight="1">
      <c r="A30" s="3"/>
      <c r="B30" s="12" t="s">
        <v>36</v>
      </c>
      <c r="C30" s="49">
        <v>0</v>
      </c>
      <c r="D30" s="8">
        <v>0</v>
      </c>
      <c r="E30" s="9">
        <v>0</v>
      </c>
      <c r="F30" s="9">
        <v>0</v>
      </c>
      <c r="G30" s="9">
        <v>24200000</v>
      </c>
      <c r="H30" s="9">
        <v>15800000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5" customHeight="1">
      <c r="A31" s="3"/>
      <c r="B31" s="12" t="s">
        <v>43</v>
      </c>
      <c r="C31" s="49">
        <v>0</v>
      </c>
      <c r="D31" s="8">
        <v>0</v>
      </c>
      <c r="E31" s="9">
        <v>0</v>
      </c>
      <c r="F31" s="9">
        <v>0</v>
      </c>
      <c r="G31" s="9">
        <v>0</v>
      </c>
      <c r="H31" s="9">
        <v>0</v>
      </c>
      <c r="I31" s="9">
        <v>7900000</v>
      </c>
      <c r="J31" s="9">
        <v>5600000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ht="15" customHeight="1">
      <c r="A32" s="3"/>
      <c r="B32" s="12" t="s">
        <v>44</v>
      </c>
      <c r="C32" s="49">
        <v>0</v>
      </c>
      <c r="D32" s="8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54800000</v>
      </c>
      <c r="L32" s="9">
        <v>17500000</v>
      </c>
      <c r="M32" s="9">
        <v>41500000</v>
      </c>
      <c r="N32" s="9">
        <v>20300000</v>
      </c>
      <c r="O32" s="9">
        <v>10000000</v>
      </c>
    </row>
    <row r="33" spans="1:15" ht="15" customHeight="1">
      <c r="A33" s="3"/>
      <c r="B33" s="12" t="s">
        <v>15</v>
      </c>
      <c r="C33" s="49">
        <v>63215599</v>
      </c>
      <c r="D33" s="8">
        <v>57106820</v>
      </c>
      <c r="E33" s="9">
        <v>62295216</v>
      </c>
      <c r="F33" s="9">
        <v>58599414</v>
      </c>
      <c r="G33" s="9">
        <v>57215797</v>
      </c>
      <c r="H33" s="9">
        <v>58276355</v>
      </c>
      <c r="I33" s="9">
        <v>53884351</v>
      </c>
      <c r="J33" s="9">
        <v>64128083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ht="15" customHeight="1">
      <c r="A34" s="3"/>
      <c r="B34" s="12" t="s">
        <v>16</v>
      </c>
      <c r="C34" s="49">
        <v>203752177</v>
      </c>
      <c r="D34" s="8">
        <v>226821831</v>
      </c>
      <c r="E34" s="9">
        <v>216096422</v>
      </c>
      <c r="F34" s="9">
        <v>221486057</v>
      </c>
      <c r="G34" s="9">
        <v>214092901</v>
      </c>
      <c r="H34" s="9">
        <v>182722543</v>
      </c>
      <c r="I34" s="9">
        <v>166649391</v>
      </c>
      <c r="J34" s="9">
        <v>168715531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1:15" ht="15" customHeight="1">
      <c r="A35" s="3"/>
      <c r="B35" s="12" t="s">
        <v>45</v>
      </c>
      <c r="C35" s="49">
        <v>0</v>
      </c>
      <c r="D35" s="8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211665831</v>
      </c>
      <c r="L35" s="9">
        <v>0</v>
      </c>
      <c r="M35" s="9">
        <v>0</v>
      </c>
      <c r="N35" s="9">
        <v>0</v>
      </c>
      <c r="O35" s="9">
        <v>0</v>
      </c>
    </row>
    <row r="36" spans="1:15" ht="42" customHeight="1">
      <c r="A36" s="3"/>
      <c r="B36" s="12" t="s">
        <v>17</v>
      </c>
      <c r="C36" s="53">
        <v>183840815</v>
      </c>
      <c r="D36" s="13">
        <v>212665096</v>
      </c>
      <c r="E36" s="14">
        <v>223847844</v>
      </c>
      <c r="F36" s="14">
        <v>227805185</v>
      </c>
      <c r="G36" s="14">
        <v>223664100</v>
      </c>
      <c r="H36" s="14">
        <v>210635236</v>
      </c>
      <c r="I36" s="14">
        <v>207466484</v>
      </c>
      <c r="J36" s="14">
        <v>177698482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ht="42" customHeight="1">
      <c r="A37" s="3"/>
      <c r="B37" s="12" t="s">
        <v>109</v>
      </c>
      <c r="C37" s="53"/>
      <c r="D37" s="13"/>
      <c r="E37" s="14"/>
      <c r="F37" s="14"/>
      <c r="G37" s="14"/>
      <c r="H37" s="14"/>
      <c r="I37" s="14"/>
      <c r="J37" s="14"/>
      <c r="K37" s="14">
        <v>178620258</v>
      </c>
      <c r="L37" s="14">
        <v>233536201</v>
      </c>
      <c r="M37" s="14">
        <v>304643196</v>
      </c>
      <c r="N37" s="14">
        <v>278734355</v>
      </c>
      <c r="O37" s="14">
        <v>289439244</v>
      </c>
    </row>
    <row r="38" spans="1:15" ht="42" customHeight="1">
      <c r="A38" s="3"/>
      <c r="B38" s="12" t="s">
        <v>110</v>
      </c>
      <c r="C38" s="53"/>
      <c r="D38" s="13"/>
      <c r="E38" s="14"/>
      <c r="F38" s="14"/>
      <c r="G38" s="14"/>
      <c r="H38" s="14"/>
      <c r="I38" s="14"/>
      <c r="J38" s="14"/>
      <c r="K38" s="14"/>
      <c r="L38" s="9">
        <v>206296317</v>
      </c>
      <c r="M38" s="9">
        <v>184008252</v>
      </c>
      <c r="N38" s="9">
        <v>171978264</v>
      </c>
      <c r="O38" s="9">
        <v>177728396</v>
      </c>
    </row>
    <row r="39" spans="1:15" ht="15" customHeight="1">
      <c r="A39" s="3"/>
      <c r="B39" s="12" t="s">
        <v>18</v>
      </c>
      <c r="C39" s="30">
        <v>1035115459</v>
      </c>
      <c r="D39" s="30">
        <v>1062401680</v>
      </c>
      <c r="E39" s="42">
        <v>1068220551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</row>
    <row r="40" spans="1:15" ht="15" customHeight="1">
      <c r="A40" s="3"/>
      <c r="B40" s="12" t="s">
        <v>19</v>
      </c>
      <c r="C40" s="49">
        <v>9968221</v>
      </c>
      <c r="D40" s="8">
        <v>12679504</v>
      </c>
      <c r="E40" s="9">
        <v>14294590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1:15" ht="15" customHeight="1">
      <c r="A41" s="3"/>
      <c r="B41" s="12" t="s">
        <v>20</v>
      </c>
      <c r="C41" s="49">
        <v>3985452</v>
      </c>
      <c r="D41" s="8">
        <v>4433465</v>
      </c>
      <c r="E41" s="9">
        <v>5464080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1:15" ht="15" customHeight="1">
      <c r="A42" s="3"/>
      <c r="B42" s="12" t="s">
        <v>33</v>
      </c>
      <c r="C42" s="49"/>
      <c r="D42" s="8"/>
      <c r="E42" s="9"/>
      <c r="F42" s="9">
        <v>15859156</v>
      </c>
      <c r="G42" s="9">
        <v>15483105</v>
      </c>
      <c r="H42" s="9">
        <v>14960801</v>
      </c>
      <c r="I42" s="9">
        <v>14071618</v>
      </c>
      <c r="J42" s="9">
        <v>17394820</v>
      </c>
      <c r="K42" s="9">
        <v>15513174</v>
      </c>
      <c r="L42" s="9">
        <v>0</v>
      </c>
      <c r="M42" s="9">
        <v>0</v>
      </c>
      <c r="N42" s="9">
        <v>0</v>
      </c>
      <c r="O42" s="9">
        <v>0</v>
      </c>
    </row>
    <row r="43" spans="1:15" ht="15" customHeight="1">
      <c r="A43" s="3"/>
      <c r="B43" s="12" t="s">
        <v>21</v>
      </c>
      <c r="C43" s="49">
        <v>3439552</v>
      </c>
      <c r="D43" s="8">
        <v>338737</v>
      </c>
      <c r="E43" s="9">
        <v>3595995</v>
      </c>
      <c r="F43" s="9">
        <v>3144510</v>
      </c>
      <c r="G43" s="9">
        <v>3171295</v>
      </c>
      <c r="H43" s="9">
        <v>3085932</v>
      </c>
      <c r="I43" s="9">
        <v>3043220</v>
      </c>
      <c r="J43" s="9">
        <v>2860412</v>
      </c>
      <c r="K43" s="9">
        <v>2897644</v>
      </c>
      <c r="L43" s="9">
        <v>2547378</v>
      </c>
      <c r="M43" s="9">
        <v>2620890</v>
      </c>
      <c r="N43" s="9">
        <v>1594072</v>
      </c>
      <c r="O43" s="9">
        <v>2441393</v>
      </c>
    </row>
    <row r="44" spans="1:15" ht="15" customHeight="1">
      <c r="A44" s="3"/>
      <c r="B44" s="12" t="s">
        <v>22</v>
      </c>
      <c r="C44" s="49">
        <v>254417</v>
      </c>
      <c r="D44" s="8">
        <v>249887</v>
      </c>
      <c r="E44" s="9">
        <v>91215</v>
      </c>
      <c r="F44" s="9">
        <v>80597</v>
      </c>
      <c r="G44" s="9">
        <v>75140</v>
      </c>
      <c r="H44" s="9">
        <v>75106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1:15" ht="15" customHeight="1">
      <c r="A45" s="3"/>
      <c r="B45" s="12" t="s">
        <v>23</v>
      </c>
      <c r="C45" s="49">
        <v>19000</v>
      </c>
      <c r="D45" s="8">
        <v>15000</v>
      </c>
      <c r="E45" s="9">
        <v>20000</v>
      </c>
      <c r="F45" s="9">
        <v>18000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ht="15" customHeight="1">
      <c r="A46" s="3"/>
      <c r="B46" s="12" t="s">
        <v>24</v>
      </c>
      <c r="C46" s="49">
        <v>21106</v>
      </c>
      <c r="D46" s="8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1:15" ht="15" customHeight="1">
      <c r="A47" s="3"/>
      <c r="B47" s="12" t="s">
        <v>25</v>
      </c>
      <c r="C47" s="49">
        <v>66058024</v>
      </c>
      <c r="D47" s="8">
        <v>49671172</v>
      </c>
      <c r="E47" s="9">
        <v>59751486</v>
      </c>
      <c r="F47" s="9">
        <v>58103704</v>
      </c>
      <c r="G47" s="9">
        <v>56621957</v>
      </c>
      <c r="H47" s="9">
        <v>59757875</v>
      </c>
      <c r="I47" s="9">
        <v>36920408</v>
      </c>
      <c r="J47" s="9">
        <v>65319434</v>
      </c>
      <c r="K47" s="9">
        <v>61239199</v>
      </c>
      <c r="L47" s="9">
        <v>60016717</v>
      </c>
      <c r="M47" s="9">
        <v>58256985</v>
      </c>
      <c r="N47" s="9">
        <v>69302750</v>
      </c>
      <c r="O47" s="9">
        <v>72604312</v>
      </c>
    </row>
    <row r="48" spans="1:15" ht="15" customHeight="1">
      <c r="A48" s="3"/>
      <c r="B48" s="12" t="s">
        <v>26</v>
      </c>
      <c r="C48" s="49">
        <v>15185429</v>
      </c>
      <c r="D48" s="8">
        <v>17207210</v>
      </c>
      <c r="E48" s="9">
        <v>17358516</v>
      </c>
      <c r="F48" s="9">
        <v>16908869</v>
      </c>
      <c r="G48" s="9">
        <v>17026262</v>
      </c>
      <c r="H48" s="9">
        <v>16634886</v>
      </c>
      <c r="I48" s="9">
        <v>16740052</v>
      </c>
      <c r="J48" s="9">
        <v>15311318</v>
      </c>
      <c r="K48" s="9">
        <v>9134859</v>
      </c>
      <c r="L48" s="9">
        <v>4589000</v>
      </c>
      <c r="M48" s="9">
        <v>4488000</v>
      </c>
      <c r="N48" s="9">
        <v>10192920</v>
      </c>
      <c r="O48" s="9">
        <v>10709190</v>
      </c>
    </row>
    <row r="49" spans="1:15" ht="15" customHeight="1">
      <c r="A49" s="3"/>
      <c r="B49" s="12" t="s">
        <v>27</v>
      </c>
      <c r="C49" s="49">
        <v>8638971</v>
      </c>
      <c r="D49" s="8">
        <v>9160671</v>
      </c>
      <c r="E49" s="9">
        <v>9836497</v>
      </c>
      <c r="F49" s="9">
        <v>10232417</v>
      </c>
      <c r="G49" s="9">
        <v>10241022</v>
      </c>
      <c r="H49" s="9">
        <v>9823553</v>
      </c>
      <c r="I49" s="9">
        <v>9856379</v>
      </c>
      <c r="J49" s="9">
        <v>8937040</v>
      </c>
      <c r="K49" s="9">
        <v>9342188</v>
      </c>
      <c r="L49" s="9">
        <v>10362310</v>
      </c>
      <c r="M49" s="9">
        <v>10451070</v>
      </c>
      <c r="N49" s="9">
        <v>6769980</v>
      </c>
      <c r="O49" s="9">
        <v>6974610</v>
      </c>
    </row>
    <row r="50" spans="1:15" ht="15" customHeight="1">
      <c r="A50" s="3"/>
      <c r="B50" s="12" t="s">
        <v>34</v>
      </c>
      <c r="C50" s="49">
        <v>0</v>
      </c>
      <c r="D50" s="8">
        <v>0</v>
      </c>
      <c r="E50" s="9">
        <v>0</v>
      </c>
      <c r="F50" s="9">
        <v>800800</v>
      </c>
      <c r="G50" s="9">
        <v>957900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1:15" ht="15" customHeight="1">
      <c r="A51" s="3"/>
      <c r="B51" s="12" t="s">
        <v>37</v>
      </c>
      <c r="C51" s="49">
        <v>0</v>
      </c>
      <c r="D51" s="8">
        <v>0</v>
      </c>
      <c r="E51" s="9">
        <v>0</v>
      </c>
      <c r="F51" s="9">
        <v>0</v>
      </c>
      <c r="G51" s="9">
        <v>0</v>
      </c>
      <c r="H51" s="9">
        <v>1006190</v>
      </c>
      <c r="I51" s="9">
        <v>1042890</v>
      </c>
      <c r="J51" s="9">
        <v>1148000</v>
      </c>
      <c r="K51" s="9">
        <v>1057000</v>
      </c>
      <c r="L51" s="9">
        <v>589000</v>
      </c>
      <c r="M51" s="9">
        <v>1825700</v>
      </c>
      <c r="N51" s="9">
        <v>678900</v>
      </c>
      <c r="O51" s="9">
        <v>485000</v>
      </c>
    </row>
    <row r="52" spans="1:15" ht="15" customHeight="1">
      <c r="A52" s="3"/>
      <c r="B52" s="12" t="s">
        <v>28</v>
      </c>
      <c r="C52" s="49">
        <v>0</v>
      </c>
      <c r="D52" s="8">
        <v>940132</v>
      </c>
      <c r="E52" s="9">
        <v>941226</v>
      </c>
      <c r="F52" s="9">
        <v>860486</v>
      </c>
      <c r="G52" s="9">
        <v>401016</v>
      </c>
      <c r="H52" s="9">
        <v>341405</v>
      </c>
      <c r="I52" s="9">
        <v>312746</v>
      </c>
      <c r="J52" s="9">
        <v>447997</v>
      </c>
      <c r="K52" s="9">
        <v>332543</v>
      </c>
      <c r="L52" s="9">
        <v>359470</v>
      </c>
      <c r="M52" s="9">
        <v>355289</v>
      </c>
      <c r="N52" s="9">
        <v>363010</v>
      </c>
      <c r="O52" s="9">
        <v>373168</v>
      </c>
    </row>
    <row r="53" spans="1:15" ht="15" customHeight="1">
      <c r="A53" s="3"/>
      <c r="B53" s="19" t="s">
        <v>29</v>
      </c>
      <c r="C53" s="50">
        <v>1201048</v>
      </c>
      <c r="D53" s="20">
        <v>1163063</v>
      </c>
      <c r="E53" s="21">
        <v>1154896</v>
      </c>
      <c r="F53" s="21">
        <v>1313701</v>
      </c>
      <c r="G53" s="21">
        <v>1283024</v>
      </c>
      <c r="H53" s="21">
        <v>1289985</v>
      </c>
      <c r="I53" s="21">
        <v>1297132</v>
      </c>
      <c r="J53" s="21">
        <v>258744</v>
      </c>
      <c r="K53" s="21">
        <v>249014</v>
      </c>
      <c r="L53" s="21">
        <v>138896</v>
      </c>
      <c r="M53" s="21">
        <v>106382</v>
      </c>
      <c r="N53" s="21">
        <v>132029</v>
      </c>
      <c r="O53" s="21">
        <v>100607</v>
      </c>
    </row>
    <row r="54" spans="1:15" ht="15" customHeight="1">
      <c r="A54" s="3"/>
      <c r="B54" s="19" t="s">
        <v>39</v>
      </c>
      <c r="C54" s="50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5000000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1:15" ht="15" customHeight="1" thickBot="1">
      <c r="A55" s="3"/>
      <c r="B55" s="15" t="s">
        <v>108</v>
      </c>
      <c r="C55" s="54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147395729</v>
      </c>
      <c r="O55" s="16">
        <v>81239115</v>
      </c>
    </row>
    <row r="56" spans="1:15" s="28" customFormat="1" ht="15" customHeight="1" thickTop="1">
      <c r="A56" s="24" t="s">
        <v>30</v>
      </c>
      <c r="B56" s="25"/>
      <c r="C56" s="55">
        <v>3468512383</v>
      </c>
      <c r="D56" s="26">
        <v>3544426879</v>
      </c>
      <c r="E56" s="27">
        <v>3597366269</v>
      </c>
      <c r="F56" s="27">
        <v>3608360733</v>
      </c>
      <c r="G56" s="27">
        <v>3577945389</v>
      </c>
      <c r="H56" s="27">
        <v>3574333967</v>
      </c>
      <c r="I56" s="27">
        <v>3511258166</v>
      </c>
      <c r="J56" s="27">
        <v>3570796495</v>
      </c>
      <c r="K56" s="27">
        <v>3563928346</v>
      </c>
      <c r="L56" s="27">
        <v>3587871605</v>
      </c>
      <c r="M56" s="27">
        <v>3665252001</v>
      </c>
      <c r="N56" s="27">
        <v>3691505593</v>
      </c>
      <c r="O56" s="27">
        <v>3609140701</v>
      </c>
    </row>
    <row r="57" ht="13.5">
      <c r="A57" t="s">
        <v>99</v>
      </c>
    </row>
    <row r="58" spans="14:15" ht="13.5">
      <c r="N58" s="29"/>
      <c r="O58" s="29"/>
    </row>
    <row r="59" spans="14:15" ht="13.5">
      <c r="N59" s="29"/>
      <c r="O59" s="29"/>
    </row>
    <row r="60" spans="1:15" ht="13.5">
      <c r="A60" t="s">
        <v>58</v>
      </c>
      <c r="O60" t="s">
        <v>97</v>
      </c>
    </row>
    <row r="61" spans="1:15" ht="15" customHeight="1">
      <c r="A61" s="33"/>
      <c r="B61" s="34"/>
      <c r="C61" s="39" t="s">
        <v>60</v>
      </c>
      <c r="D61" s="39" t="s">
        <v>62</v>
      </c>
      <c r="E61" s="39" t="s">
        <v>64</v>
      </c>
      <c r="F61" s="39" t="s">
        <v>65</v>
      </c>
      <c r="G61" s="39" t="s">
        <v>66</v>
      </c>
      <c r="H61" s="39" t="s">
        <v>67</v>
      </c>
      <c r="I61" s="39" t="s">
        <v>68</v>
      </c>
      <c r="J61" s="39" t="s">
        <v>69</v>
      </c>
      <c r="K61" s="39" t="s">
        <v>70</v>
      </c>
      <c r="L61" s="39" t="s">
        <v>71</v>
      </c>
      <c r="M61" s="39" t="s">
        <v>72</v>
      </c>
      <c r="N61" s="39" t="s">
        <v>100</v>
      </c>
      <c r="O61" s="39" t="s">
        <v>101</v>
      </c>
    </row>
    <row r="62" spans="1:15" ht="15" customHeight="1">
      <c r="A62" s="37"/>
      <c r="B62" s="38"/>
      <c r="C62" s="40" t="s">
        <v>59</v>
      </c>
      <c r="D62" s="40" t="s">
        <v>63</v>
      </c>
      <c r="E62" s="40" t="s">
        <v>73</v>
      </c>
      <c r="F62" s="40" t="s">
        <v>74</v>
      </c>
      <c r="G62" s="40" t="s">
        <v>75</v>
      </c>
      <c r="H62" s="40" t="s">
        <v>76</v>
      </c>
      <c r="I62" s="40" t="s">
        <v>77</v>
      </c>
      <c r="J62" s="40" t="s">
        <v>78</v>
      </c>
      <c r="K62" s="40" t="s">
        <v>79</v>
      </c>
      <c r="L62" s="40" t="s">
        <v>80</v>
      </c>
      <c r="M62" s="40" t="s">
        <v>81</v>
      </c>
      <c r="N62" s="40" t="s">
        <v>102</v>
      </c>
      <c r="O62" s="40" t="s">
        <v>103</v>
      </c>
    </row>
    <row r="63" spans="1:15" ht="15" customHeight="1" thickBot="1">
      <c r="A63" s="35"/>
      <c r="B63" s="36"/>
      <c r="C63" s="41" t="s">
        <v>61</v>
      </c>
      <c r="D63" s="41" t="s">
        <v>48</v>
      </c>
      <c r="E63" s="41" t="s">
        <v>49</v>
      </c>
      <c r="F63" s="41" t="s">
        <v>50</v>
      </c>
      <c r="G63" s="41" t="s">
        <v>51</v>
      </c>
      <c r="H63" s="41" t="s">
        <v>52</v>
      </c>
      <c r="I63" s="41" t="s">
        <v>53</v>
      </c>
      <c r="J63" s="41" t="s">
        <v>54</v>
      </c>
      <c r="K63" s="41" t="s">
        <v>55</v>
      </c>
      <c r="L63" s="41" t="s">
        <v>56</v>
      </c>
      <c r="M63" s="41" t="s">
        <v>57</v>
      </c>
      <c r="N63" s="41" t="s">
        <v>104</v>
      </c>
      <c r="O63" s="41" t="s">
        <v>105</v>
      </c>
    </row>
    <row r="64" spans="2:18" ht="14.25" thickTop="1">
      <c r="B64" s="44" t="s">
        <v>82</v>
      </c>
      <c r="C64" s="26">
        <v>11124.1757</v>
      </c>
      <c r="D64" s="26">
        <v>11832.25117</v>
      </c>
      <c r="E64" s="26">
        <v>12297.81856</v>
      </c>
      <c r="F64" s="26">
        <v>12841.14687</v>
      </c>
      <c r="G64" s="26">
        <v>13169.71124</v>
      </c>
      <c r="H64" s="26">
        <v>13311.9548</v>
      </c>
      <c r="I64" s="26">
        <v>13476.99436</v>
      </c>
      <c r="J64" s="26">
        <v>13627.77836</v>
      </c>
      <c r="K64" s="26">
        <v>13776.57919</v>
      </c>
      <c r="L64" s="26">
        <v>13321.38191</v>
      </c>
      <c r="M64" s="26">
        <v>13351.65165</v>
      </c>
      <c r="N64" s="61">
        <v>12942.5291</v>
      </c>
      <c r="O64" s="26">
        <v>13007.48889</v>
      </c>
      <c r="Q64" s="29">
        <f>N10</f>
        <v>1294252910</v>
      </c>
      <c r="R64" s="29">
        <f>O10</f>
        <v>1300748889</v>
      </c>
    </row>
    <row r="65" spans="2:18" ht="13.5">
      <c r="B65" s="12" t="s">
        <v>83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483.19585</v>
      </c>
      <c r="L65" s="8">
        <v>545.15178</v>
      </c>
      <c r="M65" s="8">
        <v>532.27331</v>
      </c>
      <c r="N65" s="8">
        <v>550.02767</v>
      </c>
      <c r="O65" s="8">
        <v>40.77</v>
      </c>
      <c r="Q65" s="29">
        <f>N11</f>
        <v>55002767</v>
      </c>
      <c r="R65" s="29">
        <f>O11</f>
        <v>4077000</v>
      </c>
    </row>
    <row r="66" spans="2:18" ht="13.5">
      <c r="B66" s="12" t="s">
        <v>84</v>
      </c>
      <c r="C66" s="8">
        <v>1489.87916</v>
      </c>
      <c r="D66" s="8">
        <v>1434.78139</v>
      </c>
      <c r="E66" s="8">
        <v>1608.12437</v>
      </c>
      <c r="F66" s="8">
        <v>1855.21736</v>
      </c>
      <c r="G66" s="8">
        <v>1445.81242</v>
      </c>
      <c r="H66" s="8">
        <v>1835.7615</v>
      </c>
      <c r="I66" s="8">
        <v>1572.90409</v>
      </c>
      <c r="J66" s="8">
        <v>1840.8796</v>
      </c>
      <c r="K66" s="8">
        <v>1317.44601</v>
      </c>
      <c r="L66" s="8">
        <v>1713.51434</v>
      </c>
      <c r="M66" s="8">
        <v>968.17381</v>
      </c>
      <c r="N66" s="8">
        <v>1055.84192</v>
      </c>
      <c r="O66" s="8">
        <v>1643.93305</v>
      </c>
      <c r="Q66" s="29">
        <f>N13</f>
        <v>105584192</v>
      </c>
      <c r="R66" s="29">
        <f>O13</f>
        <v>164393305</v>
      </c>
    </row>
    <row r="67" spans="2:18" ht="13.5">
      <c r="B67" s="12" t="s">
        <v>93</v>
      </c>
      <c r="C67" s="8">
        <v>20.255</v>
      </c>
      <c r="D67" s="8">
        <v>19.462</v>
      </c>
      <c r="E67" s="8">
        <v>16.344</v>
      </c>
      <c r="F67" s="8">
        <v>22.325</v>
      </c>
      <c r="G67" s="8">
        <v>22.37</v>
      </c>
      <c r="H67" s="8">
        <v>13.519</v>
      </c>
      <c r="I67" s="8">
        <v>13.39788</v>
      </c>
      <c r="J67" s="8">
        <v>24.74661</v>
      </c>
      <c r="K67" s="8">
        <v>16.8478</v>
      </c>
      <c r="L67" s="8">
        <v>13.96761</v>
      </c>
      <c r="M67" s="8">
        <v>32.44537</v>
      </c>
      <c r="N67" s="8">
        <v>35.32184</v>
      </c>
      <c r="O67" s="8">
        <v>46.74264</v>
      </c>
      <c r="Q67" s="29">
        <f>SUM(N14:N18)</f>
        <v>3532184</v>
      </c>
      <c r="R67" s="29">
        <f>SUM(O14:O18)</f>
        <v>4674264</v>
      </c>
    </row>
    <row r="68" spans="2:18" ht="13.5">
      <c r="B68" s="12" t="s">
        <v>85</v>
      </c>
      <c r="C68" s="8">
        <v>164.9848</v>
      </c>
      <c r="D68" s="8">
        <v>244.2165</v>
      </c>
      <c r="E68" s="8">
        <v>255.82292</v>
      </c>
      <c r="F68" s="8">
        <v>234.04082</v>
      </c>
      <c r="G68" s="8">
        <v>253.37828</v>
      </c>
      <c r="H68" s="8">
        <v>243.40741</v>
      </c>
      <c r="I68" s="8">
        <v>275.24848</v>
      </c>
      <c r="J68" s="8">
        <v>182.09288</v>
      </c>
      <c r="K68" s="8">
        <v>160.76101</v>
      </c>
      <c r="L68" s="8">
        <v>208.53776</v>
      </c>
      <c r="M68" s="8">
        <v>190.04483</v>
      </c>
      <c r="N68" s="8">
        <v>152.4578</v>
      </c>
      <c r="O68" s="8">
        <v>162.4785</v>
      </c>
      <c r="Q68" s="29">
        <f>N20</f>
        <v>15245780</v>
      </c>
      <c r="R68" s="29">
        <f>O20</f>
        <v>16247850</v>
      </c>
    </row>
    <row r="69" spans="2:18" ht="13.5">
      <c r="B69" s="12" t="s">
        <v>86</v>
      </c>
      <c r="C69" s="8">
        <v>1501.28863</v>
      </c>
      <c r="D69" s="8">
        <v>1225.51678</v>
      </c>
      <c r="E69" s="8">
        <v>1150.77709</v>
      </c>
      <c r="F69" s="8">
        <v>1093.95563</v>
      </c>
      <c r="G69" s="8">
        <v>1004.75354</v>
      </c>
      <c r="H69" s="8">
        <v>938.72603</v>
      </c>
      <c r="I69" s="8">
        <v>929.00037</v>
      </c>
      <c r="J69" s="8">
        <v>899.8164</v>
      </c>
      <c r="K69" s="8">
        <v>869.71069</v>
      </c>
      <c r="L69" s="8">
        <v>863.83855</v>
      </c>
      <c r="M69" s="8">
        <v>836.84574</v>
      </c>
      <c r="N69" s="8">
        <v>644.45983</v>
      </c>
      <c r="O69" s="8">
        <v>545.5374</v>
      </c>
      <c r="Q69" s="29">
        <f>N21</f>
        <v>64445983</v>
      </c>
      <c r="R69" s="29">
        <f>O21</f>
        <v>54553740</v>
      </c>
    </row>
    <row r="70" spans="2:18" ht="13.5">
      <c r="B70" s="12" t="s">
        <v>87</v>
      </c>
      <c r="C70" s="8">
        <v>2347.56333</v>
      </c>
      <c r="D70" s="8">
        <v>2033.25217</v>
      </c>
      <c r="E70" s="8">
        <v>1789.86896</v>
      </c>
      <c r="F70" s="8">
        <v>1488.63734</v>
      </c>
      <c r="G70" s="8">
        <v>1462.4959</v>
      </c>
      <c r="H70" s="8">
        <v>1398.01828</v>
      </c>
      <c r="I70" s="8">
        <v>1435.49362</v>
      </c>
      <c r="J70" s="8">
        <v>1666.3674</v>
      </c>
      <c r="K70" s="8">
        <v>1780.82697</v>
      </c>
      <c r="L70" s="8">
        <v>2069.99268</v>
      </c>
      <c r="M70" s="8">
        <v>1795.25601</v>
      </c>
      <c r="N70" s="8">
        <v>1839.39484</v>
      </c>
      <c r="O70" s="8">
        <v>1650.16007</v>
      </c>
      <c r="Q70" s="29">
        <f>N8-Q64-Q65-Q66-Q67-Q68-Q69-Q71</f>
        <v>183939484</v>
      </c>
      <c r="R70" s="29">
        <f>O8-R64-R65-R66-R67-R68-R69-R71</f>
        <v>165016007</v>
      </c>
    </row>
    <row r="71" spans="2:18" ht="13.5">
      <c r="B71" s="12" t="s">
        <v>88</v>
      </c>
      <c r="C71" s="8">
        <v>1727.55307</v>
      </c>
      <c r="D71" s="8">
        <v>1739.57315</v>
      </c>
      <c r="E71" s="8">
        <v>1732.71175</v>
      </c>
      <c r="F71" s="8">
        <v>1722.72283</v>
      </c>
      <c r="G71" s="8">
        <v>1713.81086</v>
      </c>
      <c r="H71" s="8">
        <v>1682.91211</v>
      </c>
      <c r="I71" s="8">
        <v>1653.42424</v>
      </c>
      <c r="J71" s="8">
        <v>1629.46777</v>
      </c>
      <c r="K71" s="30">
        <v>11785.39884</v>
      </c>
      <c r="L71" s="30">
        <v>11782.97853</v>
      </c>
      <c r="M71" s="30">
        <v>12862.77165</v>
      </c>
      <c r="N71" s="49">
        <v>12620.60284</v>
      </c>
      <c r="O71" s="49">
        <v>12473.34611</v>
      </c>
      <c r="Q71" s="29">
        <f>N12</f>
        <v>1262060284</v>
      </c>
      <c r="R71" s="29">
        <f>O12</f>
        <v>1247334611</v>
      </c>
    </row>
    <row r="72" spans="2:15" ht="13.5">
      <c r="B72" s="12" t="s">
        <v>89</v>
      </c>
      <c r="C72" s="30">
        <v>10351.15459</v>
      </c>
      <c r="D72" s="30">
        <v>10624.0168</v>
      </c>
      <c r="E72" s="30">
        <v>10682.20551</v>
      </c>
      <c r="F72" s="45">
        <v>10406.43252</v>
      </c>
      <c r="G72" s="45">
        <v>10442.78646</v>
      </c>
      <c r="H72" s="45">
        <v>10554.94187</v>
      </c>
      <c r="I72" s="45">
        <v>10563.53801</v>
      </c>
      <c r="J72" s="45">
        <v>10526.61732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</row>
    <row r="73" spans="2:15" ht="27">
      <c r="B73" s="12" t="s">
        <v>95</v>
      </c>
      <c r="C73" s="8">
        <v>139.53673</v>
      </c>
      <c r="D73" s="8">
        <v>171.12969</v>
      </c>
      <c r="E73" s="8">
        <v>197.5867</v>
      </c>
      <c r="F73" s="8">
        <v>158.59156</v>
      </c>
      <c r="G73" s="8">
        <v>154.83105</v>
      </c>
      <c r="H73" s="8">
        <v>149.60801</v>
      </c>
      <c r="I73" s="8">
        <v>140.71618</v>
      </c>
      <c r="J73" s="8">
        <v>173.9482</v>
      </c>
      <c r="K73" s="8">
        <v>155.13174</v>
      </c>
      <c r="L73" s="8">
        <v>0</v>
      </c>
      <c r="M73" s="8">
        <v>0</v>
      </c>
      <c r="N73" s="8">
        <v>0</v>
      </c>
      <c r="O73" s="8">
        <v>0</v>
      </c>
    </row>
    <row r="74" spans="2:15" ht="13.5">
      <c r="B74" s="12" t="s">
        <v>90</v>
      </c>
      <c r="C74" s="8">
        <v>349</v>
      </c>
      <c r="D74" s="8">
        <v>316</v>
      </c>
      <c r="E74" s="8">
        <v>141</v>
      </c>
      <c r="F74" s="8">
        <v>267</v>
      </c>
      <c r="G74" s="8">
        <v>262</v>
      </c>
      <c r="H74" s="8">
        <v>178</v>
      </c>
      <c r="I74" s="8">
        <v>95</v>
      </c>
      <c r="J74" s="8">
        <v>68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</row>
    <row r="75" spans="2:18" ht="13.5">
      <c r="B75" s="12" t="s">
        <v>96</v>
      </c>
      <c r="C75" s="8">
        <v>2669.67776</v>
      </c>
      <c r="D75" s="8">
        <v>2839.28651</v>
      </c>
      <c r="E75" s="8">
        <v>2783.91638</v>
      </c>
      <c r="F75" s="8">
        <v>2800.85471</v>
      </c>
      <c r="G75" s="8">
        <v>2713.08698</v>
      </c>
      <c r="H75" s="8">
        <v>2409.98898</v>
      </c>
      <c r="I75" s="8">
        <v>2205.33742</v>
      </c>
      <c r="J75" s="8">
        <v>2328.43614</v>
      </c>
      <c r="K75" s="8">
        <v>2116.65831</v>
      </c>
      <c r="L75" s="8">
        <v>2062.96317</v>
      </c>
      <c r="M75" s="8">
        <v>1840.08252</v>
      </c>
      <c r="N75" s="8">
        <v>1719.78264</v>
      </c>
      <c r="O75" s="8">
        <v>1777.28396</v>
      </c>
      <c r="Q75" s="29">
        <f>N38</f>
        <v>171978264</v>
      </c>
      <c r="R75" s="29">
        <f>O38</f>
        <v>177728396</v>
      </c>
    </row>
    <row r="76" spans="2:18" ht="40.5">
      <c r="B76" s="12" t="s">
        <v>111</v>
      </c>
      <c r="C76" s="8">
        <v>1838.40815</v>
      </c>
      <c r="D76" s="8">
        <v>2126.65096</v>
      </c>
      <c r="E76" s="8">
        <v>2238.47844</v>
      </c>
      <c r="F76" s="8">
        <v>2278.05185</v>
      </c>
      <c r="G76" s="8">
        <v>2236.641</v>
      </c>
      <c r="H76" s="8">
        <v>2106.35236</v>
      </c>
      <c r="I76" s="8">
        <v>2074.66484</v>
      </c>
      <c r="J76" s="8">
        <v>1776.98482</v>
      </c>
      <c r="K76" s="8">
        <v>1786.20258</v>
      </c>
      <c r="L76" s="8">
        <v>2335.36201</v>
      </c>
      <c r="M76" s="8">
        <v>3046.43196</v>
      </c>
      <c r="N76" s="8">
        <v>2787.34355</v>
      </c>
      <c r="O76" s="8">
        <v>2894.39244</v>
      </c>
      <c r="Q76" s="29">
        <f>N37</f>
        <v>278734355</v>
      </c>
      <c r="R76" s="29">
        <f>O37</f>
        <v>289439244</v>
      </c>
    </row>
    <row r="77" spans="2:18" ht="13.5">
      <c r="B77" s="12" t="s">
        <v>91</v>
      </c>
      <c r="C77" s="8">
        <v>660.58024</v>
      </c>
      <c r="D77" s="8">
        <v>496.71172</v>
      </c>
      <c r="E77" s="8">
        <v>597.51486</v>
      </c>
      <c r="F77" s="8">
        <v>581.03704</v>
      </c>
      <c r="G77" s="8">
        <v>566.21957</v>
      </c>
      <c r="H77" s="8">
        <v>597.57875</v>
      </c>
      <c r="I77" s="8">
        <v>369.20408</v>
      </c>
      <c r="J77" s="8">
        <v>653.19434</v>
      </c>
      <c r="K77" s="8">
        <v>612.39199</v>
      </c>
      <c r="L77" s="8">
        <v>600.16717</v>
      </c>
      <c r="M77" s="8">
        <v>582.56985</v>
      </c>
      <c r="N77" s="8">
        <v>693.0275</v>
      </c>
      <c r="O77" s="8">
        <v>726.04312</v>
      </c>
      <c r="Q77" s="29">
        <f>N47</f>
        <v>69302750</v>
      </c>
      <c r="R77" s="29">
        <f>O47</f>
        <v>72604312</v>
      </c>
    </row>
    <row r="78" spans="2:18" ht="13.5">
      <c r="B78" s="12" t="s">
        <v>92</v>
      </c>
      <c r="C78" s="8">
        <v>250.25448</v>
      </c>
      <c r="D78" s="8">
        <v>275.30944</v>
      </c>
      <c r="E78" s="8">
        <v>283.49909</v>
      </c>
      <c r="F78" s="8">
        <v>284.54987</v>
      </c>
      <c r="G78" s="8">
        <v>285.50308</v>
      </c>
      <c r="H78" s="8">
        <v>287.54614</v>
      </c>
      <c r="I78" s="8">
        <v>289.36453</v>
      </c>
      <c r="J78" s="8">
        <v>256.55102</v>
      </c>
      <c r="K78" s="8">
        <v>197.83061</v>
      </c>
      <c r="L78" s="8">
        <v>156.79206</v>
      </c>
      <c r="M78" s="8">
        <v>168.71152</v>
      </c>
      <c r="N78" s="8">
        <v>181.36839</v>
      </c>
      <c r="O78" s="8">
        <v>186.42575</v>
      </c>
      <c r="Q78" s="29">
        <f>SUM(N48:N53)</f>
        <v>18136839</v>
      </c>
      <c r="R78" s="29">
        <f>SUM(O48:O53)</f>
        <v>18642575</v>
      </c>
    </row>
    <row r="79" spans="2:18" ht="13.5">
      <c r="B79" s="12" t="s">
        <v>94</v>
      </c>
      <c r="C79" s="8">
        <v>50.81219</v>
      </c>
      <c r="D79" s="8">
        <v>31.61051</v>
      </c>
      <c r="E79" s="8">
        <v>46.48436</v>
      </c>
      <c r="F79" s="8">
        <v>49.04393</v>
      </c>
      <c r="G79" s="8">
        <v>46.05351</v>
      </c>
      <c r="H79" s="8">
        <v>35.02443</v>
      </c>
      <c r="I79" s="8">
        <v>33.55966</v>
      </c>
      <c r="J79" s="8">
        <v>83.08409</v>
      </c>
      <c r="K79" s="8">
        <v>580.30187</v>
      </c>
      <c r="L79" s="8">
        <v>204.06848</v>
      </c>
      <c r="M79" s="8">
        <v>444.76179</v>
      </c>
      <c r="N79" s="8">
        <v>218.94072</v>
      </c>
      <c r="O79" s="8">
        <v>124.41393</v>
      </c>
      <c r="Q79" s="29">
        <f>N27-Q75-Q76-Q77-Q78-Q80</f>
        <v>21894072</v>
      </c>
      <c r="R79" s="29">
        <f>O27-R75-R76-R77-R78-R80</f>
        <v>12441393</v>
      </c>
    </row>
    <row r="80" spans="2:18" ht="13.5">
      <c r="B80" s="12" t="s">
        <v>107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1473.95729</v>
      </c>
      <c r="O80" s="8">
        <v>812.39115</v>
      </c>
      <c r="Q80" s="29">
        <f>N55</f>
        <v>147395729</v>
      </c>
      <c r="R80" s="29">
        <f>O55</f>
        <v>81239115</v>
      </c>
    </row>
    <row r="81" spans="2:18" ht="13.5">
      <c r="B81" s="12" t="s">
        <v>30</v>
      </c>
      <c r="C81" s="8">
        <v>34685.123830000004</v>
      </c>
      <c r="D81" s="8">
        <v>35409.768789999995</v>
      </c>
      <c r="E81" s="8">
        <v>35822.15299</v>
      </c>
      <c r="F81" s="8">
        <v>36083.607330000006</v>
      </c>
      <c r="G81" s="8">
        <v>35779.453890000004</v>
      </c>
      <c r="H81" s="8">
        <v>35743.339669999994</v>
      </c>
      <c r="I81" s="8">
        <v>35127.847760000004</v>
      </c>
      <c r="J81" s="8">
        <v>35737.964949999994</v>
      </c>
      <c r="K81" s="8">
        <v>35639.28346</v>
      </c>
      <c r="L81" s="8">
        <v>35878.716049999995</v>
      </c>
      <c r="M81" s="8">
        <v>36652.02000999999</v>
      </c>
      <c r="N81" s="8">
        <v>36915.05593</v>
      </c>
      <c r="O81" s="8">
        <v>36091.40701</v>
      </c>
      <c r="Q81" s="29">
        <f>SUM(Q64:Q80)</f>
        <v>3691505593</v>
      </c>
      <c r="R81" s="29">
        <f>SUM(R64:R80)</f>
        <v>3609140701</v>
      </c>
    </row>
    <row r="82" spans="3:15" ht="13.5">
      <c r="C82" s="46">
        <f>SUM(C64:C80)</f>
        <v>34685.123830000004</v>
      </c>
      <c r="D82" s="46">
        <f aca="true" t="shared" si="0" ref="D82:M82">SUM(D64:D80)</f>
        <v>35409.768789999995</v>
      </c>
      <c r="E82" s="46">
        <f t="shared" si="0"/>
        <v>35822.15299</v>
      </c>
      <c r="F82" s="46">
        <f t="shared" si="0"/>
        <v>36083.607330000006</v>
      </c>
      <c r="G82" s="46">
        <f t="shared" si="0"/>
        <v>35779.453890000004</v>
      </c>
      <c r="H82" s="46">
        <f t="shared" si="0"/>
        <v>35743.339669999994</v>
      </c>
      <c r="I82" s="46">
        <f t="shared" si="0"/>
        <v>35127.847760000004</v>
      </c>
      <c r="J82" s="46">
        <f t="shared" si="0"/>
        <v>35737.964949999994</v>
      </c>
      <c r="K82" s="46">
        <f t="shared" si="0"/>
        <v>35639.28346</v>
      </c>
      <c r="L82" s="46">
        <f t="shared" si="0"/>
        <v>35878.716049999995</v>
      </c>
      <c r="M82" s="46">
        <f t="shared" si="0"/>
        <v>36652.02000999999</v>
      </c>
      <c r="N82" s="46">
        <f>SUM(N64:N80)</f>
        <v>36915.055929999995</v>
      </c>
      <c r="O82" s="46">
        <f>SUM(O64:O80)</f>
        <v>36091.40701000001</v>
      </c>
    </row>
    <row r="83" spans="14:15" ht="13.5">
      <c r="N83" s="29"/>
      <c r="O83" s="29"/>
    </row>
    <row r="84" spans="14:15" ht="13.5">
      <c r="N84" s="58"/>
      <c r="O84" s="58"/>
    </row>
    <row r="85" spans="1:15" ht="13.5">
      <c r="A85" t="s">
        <v>58</v>
      </c>
      <c r="M85" t="s">
        <v>98</v>
      </c>
      <c r="O85" t="s">
        <v>98</v>
      </c>
    </row>
    <row r="86" spans="1:15" ht="15" customHeight="1">
      <c r="A86" s="33"/>
      <c r="B86" s="34"/>
      <c r="C86" s="39" t="s">
        <v>60</v>
      </c>
      <c r="D86" s="39" t="s">
        <v>62</v>
      </c>
      <c r="E86" s="39" t="s">
        <v>64</v>
      </c>
      <c r="F86" s="39" t="s">
        <v>65</v>
      </c>
      <c r="G86" s="39" t="s">
        <v>66</v>
      </c>
      <c r="H86" s="39" t="s">
        <v>67</v>
      </c>
      <c r="I86" s="39" t="s">
        <v>68</v>
      </c>
      <c r="J86" s="39" t="s">
        <v>69</v>
      </c>
      <c r="K86" s="39" t="s">
        <v>70</v>
      </c>
      <c r="L86" s="39" t="s">
        <v>71</v>
      </c>
      <c r="M86" s="39" t="s">
        <v>72</v>
      </c>
      <c r="N86" s="39" t="s">
        <v>100</v>
      </c>
      <c r="O86" s="39" t="s">
        <v>101</v>
      </c>
    </row>
    <row r="87" spans="1:15" ht="15" customHeight="1">
      <c r="A87" s="37"/>
      <c r="B87" s="38"/>
      <c r="C87" s="40" t="s">
        <v>59</v>
      </c>
      <c r="D87" s="40" t="s">
        <v>63</v>
      </c>
      <c r="E87" s="40" t="s">
        <v>73</v>
      </c>
      <c r="F87" s="40" t="s">
        <v>74</v>
      </c>
      <c r="G87" s="40" t="s">
        <v>75</v>
      </c>
      <c r="H87" s="40" t="s">
        <v>76</v>
      </c>
      <c r="I87" s="40" t="s">
        <v>77</v>
      </c>
      <c r="J87" s="40" t="s">
        <v>78</v>
      </c>
      <c r="K87" s="40" t="s">
        <v>79</v>
      </c>
      <c r="L87" s="40" t="s">
        <v>80</v>
      </c>
      <c r="M87" s="40" t="s">
        <v>81</v>
      </c>
      <c r="N87" s="40" t="s">
        <v>102</v>
      </c>
      <c r="O87" s="40" t="s">
        <v>103</v>
      </c>
    </row>
    <row r="88" spans="1:15" ht="15" customHeight="1" thickBot="1">
      <c r="A88" s="35"/>
      <c r="B88" s="36"/>
      <c r="C88" s="41" t="s">
        <v>61</v>
      </c>
      <c r="D88" s="41" t="s">
        <v>48</v>
      </c>
      <c r="E88" s="41" t="s">
        <v>49</v>
      </c>
      <c r="F88" s="41" t="s">
        <v>50</v>
      </c>
      <c r="G88" s="41" t="s">
        <v>51</v>
      </c>
      <c r="H88" s="41" t="s">
        <v>52</v>
      </c>
      <c r="I88" s="41" t="s">
        <v>53</v>
      </c>
      <c r="J88" s="41" t="s">
        <v>54</v>
      </c>
      <c r="K88" s="41" t="s">
        <v>55</v>
      </c>
      <c r="L88" s="41" t="s">
        <v>56</v>
      </c>
      <c r="M88" s="41" t="s">
        <v>57</v>
      </c>
      <c r="N88" s="41" t="s">
        <v>104</v>
      </c>
      <c r="O88" s="41" t="s">
        <v>105</v>
      </c>
    </row>
    <row r="89" spans="2:15" ht="14.25" thickTop="1">
      <c r="B89" s="44" t="s">
        <v>82</v>
      </c>
      <c r="C89" s="47">
        <v>0.32071892706862504</v>
      </c>
      <c r="D89" s="47">
        <v>0.33415217253103113</v>
      </c>
      <c r="E89" s="47">
        <v>0.3433020500870793</v>
      </c>
      <c r="F89" s="47">
        <v>0.3558720377528285</v>
      </c>
      <c r="G89" s="47">
        <v>0.36808027535827764</v>
      </c>
      <c r="H89" s="47">
        <v>0.37243175715818616</v>
      </c>
      <c r="I89" s="47">
        <v>0.3836555672888739</v>
      </c>
      <c r="J89" s="47">
        <v>0.3813249685332181</v>
      </c>
      <c r="K89" s="47">
        <v>0.3865560093390273</v>
      </c>
      <c r="L89" s="47">
        <v>0.3712892593880879</v>
      </c>
      <c r="M89" s="47">
        <v>0.3642814678797291</v>
      </c>
      <c r="N89" s="59">
        <v>0.35060299311322213</v>
      </c>
      <c r="O89" s="59">
        <v>0.360404039842391</v>
      </c>
    </row>
    <row r="90" spans="2:15" ht="13.5">
      <c r="B90" s="12" t="s">
        <v>83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0.013557956364142906</v>
      </c>
      <c r="L90" s="47">
        <v>0.015194294557260226</v>
      </c>
      <c r="M90" s="47">
        <v>0.014522345831274147</v>
      </c>
      <c r="N90" s="59">
        <v>0.014899819494869173</v>
      </c>
      <c r="O90" s="59">
        <v>0.0011296317704849713</v>
      </c>
    </row>
    <row r="91" spans="2:15" ht="13.5">
      <c r="B91" s="12" t="s">
        <v>84</v>
      </c>
      <c r="C91" s="47">
        <v>0.04295441375104354</v>
      </c>
      <c r="D91" s="47">
        <v>0.04051936623786129</v>
      </c>
      <c r="E91" s="47">
        <v>0.04489189609705812</v>
      </c>
      <c r="F91" s="47">
        <v>0.051414409402952554</v>
      </c>
      <c r="G91" s="47">
        <v>0.040409013073396574</v>
      </c>
      <c r="H91" s="47">
        <v>0.051359540461206166</v>
      </c>
      <c r="I91" s="47">
        <v>0.04477655735547403</v>
      </c>
      <c r="J91" s="47">
        <v>0.051510476396054564</v>
      </c>
      <c r="K91" s="47">
        <v>0.03696611946417623</v>
      </c>
      <c r="L91" s="47">
        <v>0.04775851893953156</v>
      </c>
      <c r="M91" s="47">
        <v>0.02641529197397162</v>
      </c>
      <c r="N91" s="59">
        <v>0.02860193201392232</v>
      </c>
      <c r="O91" s="59">
        <v>0.04554915383444343</v>
      </c>
    </row>
    <row r="92" spans="2:15" ht="13.5">
      <c r="B92" s="12" t="s">
        <v>93</v>
      </c>
      <c r="C92" s="47">
        <v>0.0005839679310148796</v>
      </c>
      <c r="D92" s="47">
        <v>0.000549622340530397</v>
      </c>
      <c r="E92" s="47">
        <v>0.0004562539835213852</v>
      </c>
      <c r="F92" s="47">
        <v>0.0006187019993823881</v>
      </c>
      <c r="G92" s="47">
        <v>0.0006252191570272175</v>
      </c>
      <c r="H92" s="47">
        <v>0.00037822431045375236</v>
      </c>
      <c r="I92" s="47">
        <v>0.00038140338376369687</v>
      </c>
      <c r="J92" s="47">
        <v>0.0006924459754387891</v>
      </c>
      <c r="K92" s="47">
        <v>0.0004727311652858915</v>
      </c>
      <c r="L92" s="47">
        <v>0.000389300720252502</v>
      </c>
      <c r="M92" s="47">
        <v>0.0008852273351140737</v>
      </c>
      <c r="N92" s="59">
        <v>0.0009568410262462793</v>
      </c>
      <c r="O92" s="59">
        <v>0.0012676879010929975</v>
      </c>
    </row>
    <row r="93" spans="2:15" ht="13.5">
      <c r="B93" s="12" t="s">
        <v>85</v>
      </c>
      <c r="C93" s="47">
        <v>0.004756644399155948</v>
      </c>
      <c r="D93" s="47">
        <v>0.006896867964553576</v>
      </c>
      <c r="E93" s="47">
        <v>0.0071414724869109545</v>
      </c>
      <c r="F93" s="47">
        <v>0.006486070471269591</v>
      </c>
      <c r="G93" s="47">
        <v>0.0070816698538491854</v>
      </c>
      <c r="H93" s="47">
        <v>0.006809867579449944</v>
      </c>
      <c r="I93" s="47">
        <v>0.007835620385300826</v>
      </c>
      <c r="J93" s="47">
        <v>0.005095222412769198</v>
      </c>
      <c r="K93" s="47">
        <v>0.004510781205251538</v>
      </c>
      <c r="L93" s="47">
        <v>0.005812297176671126</v>
      </c>
      <c r="M93" s="47">
        <v>0.005185112033338105</v>
      </c>
      <c r="N93" s="59">
        <v>0.004129962590036363</v>
      </c>
      <c r="O93" s="59">
        <v>0.0045018610650169825</v>
      </c>
    </row>
    <row r="94" spans="2:15" ht="13.5">
      <c r="B94" s="12" t="s">
        <v>86</v>
      </c>
      <c r="C94" s="47">
        <v>0.043283357942101364</v>
      </c>
      <c r="D94" s="47">
        <v>0.034609567412541134</v>
      </c>
      <c r="E94" s="47">
        <v>0.03212473271277824</v>
      </c>
      <c r="F94" s="47">
        <v>0.03031724683165151</v>
      </c>
      <c r="G94" s="47">
        <v>0.028081857903393504</v>
      </c>
      <c r="H94" s="47">
        <v>0.02626296363649223</v>
      </c>
      <c r="I94" s="47">
        <v>0.026446264978916542</v>
      </c>
      <c r="J94" s="47">
        <v>0.025178165607888096</v>
      </c>
      <c r="K94" s="47">
        <v>0.024403147470013698</v>
      </c>
      <c r="L94" s="47">
        <v>0.02407662940881632</v>
      </c>
      <c r="M94" s="47">
        <v>0.022832186050637273</v>
      </c>
      <c r="N94" s="59">
        <v>0.017457912869536317</v>
      </c>
      <c r="O94" s="59">
        <v>0.015115437307524354</v>
      </c>
    </row>
    <row r="95" spans="2:15" ht="13.5">
      <c r="B95" s="12" t="s">
        <v>87</v>
      </c>
      <c r="C95" s="47">
        <v>0.06768213778062213</v>
      </c>
      <c r="D95" s="47">
        <v>0.05742065648771496</v>
      </c>
      <c r="E95" s="47">
        <v>0.0499654211319921</v>
      </c>
      <c r="F95" s="47">
        <v>0.04125522502187144</v>
      </c>
      <c r="G95" s="47">
        <v>0.04087529967607339</v>
      </c>
      <c r="H95" s="47">
        <v>0.03911269324319409</v>
      </c>
      <c r="I95" s="47">
        <v>0.040864832648090474</v>
      </c>
      <c r="J95" s="47">
        <v>0.04662737238483974</v>
      </c>
      <c r="K95" s="47">
        <v>0.049968091305727956</v>
      </c>
      <c r="L95" s="47">
        <v>0.057694168239334195</v>
      </c>
      <c r="M95" s="47">
        <v>0.048981093252437095</v>
      </c>
      <c r="N95" s="59">
        <v>0.0359327075791322</v>
      </c>
      <c r="O95" s="59">
        <v>0.0337896291951739</v>
      </c>
    </row>
    <row r="96" spans="2:15" ht="13.5">
      <c r="B96" s="12" t="s">
        <v>88</v>
      </c>
      <c r="C96" s="47">
        <v>0.04980674361917075</v>
      </c>
      <c r="D96" s="47">
        <v>0.049126927665544926</v>
      </c>
      <c r="E96" s="47">
        <v>0.04836983836464822</v>
      </c>
      <c r="F96" s="47">
        <v>0.0477425334514081</v>
      </c>
      <c r="G96" s="47">
        <v>0.04789930179674969</v>
      </c>
      <c r="H96" s="47">
        <v>0.04708323636060503</v>
      </c>
      <c r="I96" s="47">
        <v>0.04706876012719317</v>
      </c>
      <c r="J96" s="47">
        <v>0.04559486731490569</v>
      </c>
      <c r="K96" s="47">
        <v>0.33068562821212233</v>
      </c>
      <c r="L96" s="47">
        <v>0.32841137663843467</v>
      </c>
      <c r="M96" s="47">
        <v>0.3509430488821782</v>
      </c>
      <c r="N96" s="59">
        <v>0.3418822624549657</v>
      </c>
      <c r="O96" s="59">
        <v>0.3456043181287988</v>
      </c>
    </row>
    <row r="97" spans="2:15" ht="13.5">
      <c r="B97" s="12" t="s">
        <v>89</v>
      </c>
      <c r="C97" s="47">
        <v>0.2984321071112059</v>
      </c>
      <c r="D97" s="47">
        <v>0.3000306741059633</v>
      </c>
      <c r="E97" s="47">
        <v>0.2982011023453004</v>
      </c>
      <c r="F97" s="47">
        <v>0.28839778752796885</v>
      </c>
      <c r="G97" s="47">
        <v>0.2918654513874135</v>
      </c>
      <c r="H97" s="47">
        <v>0.29529814414233224</v>
      </c>
      <c r="I97" s="47">
        <v>0.3007169150291261</v>
      </c>
      <c r="J97" s="47">
        <v>0.2945499928361198</v>
      </c>
      <c r="K97" s="47">
        <v>0</v>
      </c>
      <c r="L97" s="47">
        <v>0</v>
      </c>
      <c r="M97" s="47">
        <v>0</v>
      </c>
      <c r="N97" s="59">
        <v>0</v>
      </c>
      <c r="O97" s="59">
        <v>0</v>
      </c>
    </row>
    <row r="98" spans="2:15" ht="27">
      <c r="B98" s="12" t="s">
        <v>95</v>
      </c>
      <c r="C98" s="47">
        <v>0.004022956085839639</v>
      </c>
      <c r="D98" s="47">
        <v>0.004832838390301165</v>
      </c>
      <c r="E98" s="47">
        <v>0.005515768414454532</v>
      </c>
      <c r="F98" s="47">
        <v>0.004395113785315654</v>
      </c>
      <c r="G98" s="47">
        <v>0.004327373203515376</v>
      </c>
      <c r="H98" s="47">
        <v>0.00418561923371611</v>
      </c>
      <c r="I98" s="47">
        <v>0.004005829818023557</v>
      </c>
      <c r="J98" s="47">
        <v>0.0048673224746670985</v>
      </c>
      <c r="K98" s="47">
        <v>0.004352829937619628</v>
      </c>
      <c r="L98" s="47">
        <v>0</v>
      </c>
      <c r="M98" s="47">
        <v>0</v>
      </c>
      <c r="N98" s="59">
        <v>0</v>
      </c>
      <c r="O98" s="59">
        <v>0</v>
      </c>
    </row>
    <row r="99" spans="2:15" ht="13.5">
      <c r="B99" s="12" t="s">
        <v>90</v>
      </c>
      <c r="C99" s="47">
        <v>0.01006195052699052</v>
      </c>
      <c r="D99" s="47">
        <v>0.008924091029062041</v>
      </c>
      <c r="E99" s="47">
        <v>0.003936111825533242</v>
      </c>
      <c r="F99" s="47">
        <v>0.007399481918705381</v>
      </c>
      <c r="G99" s="47">
        <v>0.007322638316545864</v>
      </c>
      <c r="H99" s="47">
        <v>0.004979948758101037</v>
      </c>
      <c r="I99" s="47">
        <v>0.002704407074667873</v>
      </c>
      <c r="J99" s="47">
        <v>0.0019027384490173666</v>
      </c>
      <c r="K99" s="47">
        <v>0</v>
      </c>
      <c r="L99" s="47">
        <v>0</v>
      </c>
      <c r="M99" s="47">
        <v>0</v>
      </c>
      <c r="N99" s="59">
        <v>0</v>
      </c>
      <c r="O99" s="59">
        <v>0</v>
      </c>
    </row>
    <row r="100" spans="2:15" ht="13.5">
      <c r="B100" s="12" t="s">
        <v>96</v>
      </c>
      <c r="C100" s="47">
        <v>0.07696895571383058</v>
      </c>
      <c r="D100" s="47">
        <v>0.08018370655958187</v>
      </c>
      <c r="E100" s="47">
        <v>0.07771493747952976</v>
      </c>
      <c r="F100" s="47">
        <v>0.07762125012571462</v>
      </c>
      <c r="G100" s="47">
        <v>0.07582807128194544</v>
      </c>
      <c r="H100" s="47">
        <v>0.0674248406066752</v>
      </c>
      <c r="I100" s="47">
        <v>0.06278031705976625</v>
      </c>
      <c r="J100" s="47">
        <v>0.06515301425969976</v>
      </c>
      <c r="K100" s="47">
        <v>0.05939115786027646</v>
      </c>
      <c r="L100" s="47">
        <v>0.05749824400419146</v>
      </c>
      <c r="M100" s="47">
        <v>0.05020412297870511</v>
      </c>
      <c r="N100" s="59">
        <v>0.04658756696078504</v>
      </c>
      <c r="O100" s="59">
        <v>0.04924396434607164</v>
      </c>
    </row>
    <row r="101" spans="2:15" ht="40.5">
      <c r="B101" s="12" t="s">
        <v>111</v>
      </c>
      <c r="C101" s="47">
        <v>0.05300278468113515</v>
      </c>
      <c r="D101" s="47">
        <v>0.06005831251291828</v>
      </c>
      <c r="E101" s="47">
        <v>0.06248866282897308</v>
      </c>
      <c r="F101" s="47">
        <v>0.0631325972807054</v>
      </c>
      <c r="G101" s="47">
        <v>0.062511882011288</v>
      </c>
      <c r="H101" s="47">
        <v>0.05892992595115274</v>
      </c>
      <c r="I101" s="47">
        <v>0.05906040285116516</v>
      </c>
      <c r="J101" s="47">
        <v>0.04972260794609124</v>
      </c>
      <c r="K101" s="47">
        <v>0.05011892514631381</v>
      </c>
      <c r="L101" s="47">
        <v>0.0650904566023343</v>
      </c>
      <c r="M101" s="47">
        <v>0.08311770972428868</v>
      </c>
      <c r="N101" s="59">
        <v>0.07550695725032862</v>
      </c>
      <c r="O101" s="59">
        <v>0.08019616523118753</v>
      </c>
    </row>
    <row r="102" spans="2:15" ht="13.5">
      <c r="B102" s="12" t="s">
        <v>91</v>
      </c>
      <c r="C102" s="47">
        <v>0.019045059295093193</v>
      </c>
      <c r="D102" s="47">
        <v>0.014027533558487267</v>
      </c>
      <c r="E102" s="47">
        <v>0.016680037633885387</v>
      </c>
      <c r="F102" s="47">
        <v>0.016102520867333693</v>
      </c>
      <c r="G102" s="47">
        <v>0.015825271446031002</v>
      </c>
      <c r="H102" s="47">
        <v>0.016718604235562193</v>
      </c>
      <c r="I102" s="47">
        <v>0.010510296062613087</v>
      </c>
      <c r="J102" s="47">
        <v>0.018277323314684155</v>
      </c>
      <c r="K102" s="47">
        <v>0.017183061233184513</v>
      </c>
      <c r="L102" s="47">
        <v>0.01672766576049201</v>
      </c>
      <c r="M102" s="47">
        <v>0.015894617809360957</v>
      </c>
      <c r="N102" s="59">
        <v>0.01877357307311548</v>
      </c>
      <c r="O102" s="59">
        <v>0.020116786242188676</v>
      </c>
    </row>
    <row r="103" spans="2:15" ht="13.5">
      <c r="B103" s="12" t="s">
        <v>92</v>
      </c>
      <c r="C103" s="47">
        <v>0.007215037813517876</v>
      </c>
      <c r="D103" s="47">
        <v>0.007774957290253463</v>
      </c>
      <c r="E103" s="47">
        <v>0.007914071777850447</v>
      </c>
      <c r="F103" s="47">
        <v>0.007885848756685269</v>
      </c>
      <c r="G103" s="47">
        <v>0.007979525927862057</v>
      </c>
      <c r="H103" s="47">
        <v>0.008044747431403073</v>
      </c>
      <c r="I103" s="47">
        <v>0.008237468232525726</v>
      </c>
      <c r="J103" s="47">
        <v>0.0071786689689503445</v>
      </c>
      <c r="K103" s="47">
        <v>0.005550914350509785</v>
      </c>
      <c r="L103" s="47">
        <v>0.00437005771838371</v>
      </c>
      <c r="M103" s="47">
        <v>0.004603061985505012</v>
      </c>
      <c r="N103" s="59">
        <v>0.004814791296457342</v>
      </c>
      <c r="O103" s="59">
        <v>0.005061982481020487</v>
      </c>
    </row>
    <row r="104" spans="2:15" ht="13.5">
      <c r="B104" s="12" t="s">
        <v>94</v>
      </c>
      <c r="C104" s="47">
        <v>0.0014649562806534169</v>
      </c>
      <c r="D104" s="47">
        <v>0.0008927059136553037</v>
      </c>
      <c r="E104" s="47">
        <v>0.0012976428304847124</v>
      </c>
      <c r="F104" s="47">
        <v>0.001359174806206938</v>
      </c>
      <c r="G104" s="47">
        <v>0.001287149606631405</v>
      </c>
      <c r="H104" s="47">
        <v>0.0009798868914702064</v>
      </c>
      <c r="I104" s="47">
        <v>0.0009553577044994571</v>
      </c>
      <c r="J104" s="47">
        <v>0.0023248131256561663</v>
      </c>
      <c r="K104" s="47">
        <v>0.016282646946348008</v>
      </c>
      <c r="L104" s="47">
        <v>0.005687730846210146</v>
      </c>
      <c r="M104" s="47">
        <v>0.012134714263460867</v>
      </c>
      <c r="N104" s="59">
        <v>0.006029269478070109</v>
      </c>
      <c r="O104" s="59">
        <v>0.003550585045478946</v>
      </c>
    </row>
    <row r="105" spans="2:17" ht="13.5">
      <c r="B105" s="12" t="s">
        <v>107</v>
      </c>
      <c r="C105" s="59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0.0399283504485266</v>
      </c>
      <c r="O105" s="59">
        <v>0.0225092679200594</v>
      </c>
      <c r="P105" s="60"/>
      <c r="Q105" s="60"/>
    </row>
    <row r="106" spans="2:15" ht="13.5">
      <c r="B106" s="12" t="s">
        <v>30</v>
      </c>
      <c r="C106" s="47">
        <v>1</v>
      </c>
      <c r="D106" s="47">
        <v>1</v>
      </c>
      <c r="E106" s="47">
        <v>1</v>
      </c>
      <c r="F106" s="47">
        <v>1</v>
      </c>
      <c r="G106" s="47">
        <v>1</v>
      </c>
      <c r="H106" s="47">
        <v>1</v>
      </c>
      <c r="I106" s="47">
        <v>1</v>
      </c>
      <c r="J106" s="47">
        <v>1</v>
      </c>
      <c r="K106" s="47">
        <v>1</v>
      </c>
      <c r="L106" s="47">
        <v>1</v>
      </c>
      <c r="M106" s="47">
        <v>1</v>
      </c>
      <c r="N106" s="59">
        <v>1</v>
      </c>
      <c r="O106" s="59">
        <v>1</v>
      </c>
    </row>
  </sheetData>
  <sheetProtection/>
  <mergeCells count="1">
    <mergeCell ref="A26:B26"/>
  </mergeCells>
  <printOptions/>
  <pageMargins left="0.22" right="0.23" top="1" bottom="1" header="0.512" footer="0.512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anaraki</cp:lastModifiedBy>
  <cp:lastPrinted>2012-09-26T07:52:59Z</cp:lastPrinted>
  <dcterms:created xsi:type="dcterms:W3CDTF">2012-03-29T01:43:49Z</dcterms:created>
  <dcterms:modified xsi:type="dcterms:W3CDTF">2015-05-07T07:08:00Z</dcterms:modified>
  <cp:category/>
  <cp:version/>
  <cp:contentType/>
  <cp:contentStatus/>
</cp:coreProperties>
</file>