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860" yWindow="65500" windowWidth="14940" windowHeight="11628" tabRatio="531" activeTab="2"/>
  </bookViews>
  <sheets>
    <sheet name="Graph1" sheetId="1" r:id="rId1"/>
    <sheet name="Graph2" sheetId="2" r:id="rId2"/>
    <sheet name="科学技術関係予算・経費の合計" sheetId="3" r:id="rId3"/>
  </sheets>
  <definedNames>
    <definedName name="_xlnm.Print_Area" localSheetId="2">'科学技術関係予算・経費の合計'!$A$1:$BG$61</definedName>
    <definedName name="_xlnm.Print_Titles" localSheetId="2">'科学技術関係予算・経費の合計'!$G:$H,'科学技術関係予算・経費の合計'!$1:$3</definedName>
  </definedNames>
  <calcPr fullCalcOnLoad="1"/>
</workbook>
</file>

<file path=xl/sharedStrings.xml><?xml version="1.0" encoding="utf-8"?>
<sst xmlns="http://schemas.openxmlformats.org/spreadsheetml/2006/main" count="377" uniqueCount="236">
  <si>
    <t>S38FY</t>
  </si>
  <si>
    <t>S39FY</t>
  </si>
  <si>
    <t>S40FY</t>
  </si>
  <si>
    <t>S41FY</t>
  </si>
  <si>
    <t>S42FY</t>
  </si>
  <si>
    <t>S43FY</t>
  </si>
  <si>
    <t>S44FY</t>
  </si>
  <si>
    <t>S45FY</t>
  </si>
  <si>
    <t>S46FY</t>
  </si>
  <si>
    <t>S47FY</t>
  </si>
  <si>
    <t>S48FY</t>
  </si>
  <si>
    <t>S49FY</t>
  </si>
  <si>
    <t>S50FY</t>
  </si>
  <si>
    <t>S51FY</t>
  </si>
  <si>
    <t>S52FY</t>
  </si>
  <si>
    <t>S53FY</t>
  </si>
  <si>
    <t>S54FY</t>
  </si>
  <si>
    <t>S55FY</t>
  </si>
  <si>
    <t>S56FY</t>
  </si>
  <si>
    <t>S57FY</t>
  </si>
  <si>
    <t>S58FY</t>
  </si>
  <si>
    <t>S59FY</t>
  </si>
  <si>
    <t>S60FY</t>
  </si>
  <si>
    <t>S61FY</t>
  </si>
  <si>
    <t>S62FY</t>
  </si>
  <si>
    <t>S63FY</t>
  </si>
  <si>
    <t>S41年版</t>
  </si>
  <si>
    <t>S42年版</t>
  </si>
  <si>
    <t>S44年版</t>
  </si>
  <si>
    <t>S45年版</t>
  </si>
  <si>
    <t>S46年版</t>
  </si>
  <si>
    <t>S47年版</t>
  </si>
  <si>
    <t>S48年版</t>
  </si>
  <si>
    <t>S49年版</t>
  </si>
  <si>
    <t>H2FY</t>
  </si>
  <si>
    <t>H3FY</t>
  </si>
  <si>
    <t>H4FY</t>
  </si>
  <si>
    <t>H5FY</t>
  </si>
  <si>
    <t>H6FY</t>
  </si>
  <si>
    <t>H7FY</t>
  </si>
  <si>
    <t>H8FY</t>
  </si>
  <si>
    <t>H9FY</t>
  </si>
  <si>
    <t>H10FY</t>
  </si>
  <si>
    <t>H11FY</t>
  </si>
  <si>
    <t>H12FY</t>
  </si>
  <si>
    <t>H13FY</t>
  </si>
  <si>
    <t>H14FY</t>
  </si>
  <si>
    <t>H15FY</t>
  </si>
  <si>
    <t>H16FY</t>
  </si>
  <si>
    <t>H17FY</t>
  </si>
  <si>
    <t>H18FY</t>
  </si>
  <si>
    <t>H19FY</t>
  </si>
  <si>
    <t>H20FY</t>
  </si>
  <si>
    <t>H21FY</t>
  </si>
  <si>
    <t>S50年版</t>
  </si>
  <si>
    <t>S51年版</t>
  </si>
  <si>
    <t>S52年版</t>
  </si>
  <si>
    <t>S53年版</t>
  </si>
  <si>
    <t>S54年版</t>
  </si>
  <si>
    <t>S55年版</t>
  </si>
  <si>
    <t>S56年版</t>
  </si>
  <si>
    <t>S57年版</t>
  </si>
  <si>
    <t>S58年版</t>
  </si>
  <si>
    <t>S59年版</t>
  </si>
  <si>
    <t>S60年版</t>
  </si>
  <si>
    <t>S61年版</t>
  </si>
  <si>
    <t>S62年版</t>
  </si>
  <si>
    <t>S63年版</t>
  </si>
  <si>
    <t>H1年版</t>
  </si>
  <si>
    <t>H2年版</t>
  </si>
  <si>
    <t>H3年版</t>
  </si>
  <si>
    <t>H4年版</t>
  </si>
  <si>
    <t>H5年版</t>
  </si>
  <si>
    <t>H6年版</t>
  </si>
  <si>
    <t>H7年版</t>
  </si>
  <si>
    <t>H8年版</t>
  </si>
  <si>
    <t>H9年版</t>
  </si>
  <si>
    <t>H10年版</t>
  </si>
  <si>
    <t>H11年版</t>
  </si>
  <si>
    <t>H12年版</t>
  </si>
  <si>
    <t>H13年版</t>
  </si>
  <si>
    <t>H14年版</t>
  </si>
  <si>
    <t>H15年版</t>
  </si>
  <si>
    <t>H16年版</t>
  </si>
  <si>
    <t>H17年版</t>
  </si>
  <si>
    <t>H18年版</t>
  </si>
  <si>
    <t>H19年版</t>
  </si>
  <si>
    <t>H20年版</t>
  </si>
  <si>
    <t>H21年版</t>
  </si>
  <si>
    <t>H22年版</t>
  </si>
  <si>
    <t>1963FY</t>
  </si>
  <si>
    <t>1964FY</t>
  </si>
  <si>
    <t>1965FY</t>
  </si>
  <si>
    <t>1966FY</t>
  </si>
  <si>
    <t>1967FY</t>
  </si>
  <si>
    <t>1968FY</t>
  </si>
  <si>
    <t>1969FY</t>
  </si>
  <si>
    <t>1970FY</t>
  </si>
  <si>
    <t>1971FY</t>
  </si>
  <si>
    <t>1972FY</t>
  </si>
  <si>
    <t>1973FY</t>
  </si>
  <si>
    <t>1974FY</t>
  </si>
  <si>
    <t>1975FY</t>
  </si>
  <si>
    <t>1976FY</t>
  </si>
  <si>
    <t>1977FY</t>
  </si>
  <si>
    <t>1978FY</t>
  </si>
  <si>
    <t>1979FY</t>
  </si>
  <si>
    <t>1980FY</t>
  </si>
  <si>
    <t>1981FY</t>
  </si>
  <si>
    <t>1982FY</t>
  </si>
  <si>
    <t>1983FY</t>
  </si>
  <si>
    <t>1984FY</t>
  </si>
  <si>
    <t>1985FY</t>
  </si>
  <si>
    <t>1986FY</t>
  </si>
  <si>
    <t>1987FY</t>
  </si>
  <si>
    <t>1988FY</t>
  </si>
  <si>
    <t>1989FY</t>
  </si>
  <si>
    <t>1990FY</t>
  </si>
  <si>
    <t>1991FY</t>
  </si>
  <si>
    <t>1992FY</t>
  </si>
  <si>
    <t>1993FY</t>
  </si>
  <si>
    <t>1994FY</t>
  </si>
  <si>
    <t>1995FY</t>
  </si>
  <si>
    <t>1996FY</t>
  </si>
  <si>
    <t>1997FY</t>
  </si>
  <si>
    <t>1998FY</t>
  </si>
  <si>
    <t>1999FY</t>
  </si>
  <si>
    <t>2000FY</t>
  </si>
  <si>
    <t>2001FY</t>
  </si>
  <si>
    <t>2002FY</t>
  </si>
  <si>
    <t>2003FY</t>
  </si>
  <si>
    <t>2004FY</t>
  </si>
  <si>
    <t>2005FY</t>
  </si>
  <si>
    <t>2006FY</t>
  </si>
  <si>
    <t>2007FY</t>
  </si>
  <si>
    <t>2008FY</t>
  </si>
  <si>
    <t>2009FY</t>
  </si>
  <si>
    <t>H22FY</t>
  </si>
  <si>
    <t>2010FY</t>
  </si>
  <si>
    <t>H23FY</t>
  </si>
  <si>
    <t>2011FY</t>
  </si>
  <si>
    <t>集計対象</t>
  </si>
  <si>
    <t>白書の版</t>
  </si>
  <si>
    <t>S37FY</t>
  </si>
  <si>
    <t>1962FY</t>
  </si>
  <si>
    <t>H1FY</t>
  </si>
  <si>
    <t>第2期科学技術基本計画の策定を踏まえ、平成13年度以降、集計の対象が見直された。</t>
  </si>
  <si>
    <t>H23年版</t>
  </si>
  <si>
    <t>科学技術基本計画の策定を踏まえ、平成８年度以降、対象経費の範囲が見直されている。</t>
  </si>
  <si>
    <t>平成16年度の一般会計中の科学技術関係経費のうち、国立大学法人等については、運営費交付金及び施設整備費補助金に自己収入を含めた総額から算定している（この額は、国立学校特別会計（平成15年度限りで廃止）における科学技術関係経費に相当する）。</t>
  </si>
  <si>
    <t>－</t>
  </si>
  <si>
    <t>科学技術振興関係費</t>
  </si>
  <si>
    <t>科学技術関係予算</t>
  </si>
  <si>
    <t>昭和46年度にさかのぼって試算方法を一部変更したので、46〜49年度の予算額は49年度科学技術白書の数字と一致しない。</t>
  </si>
  <si>
    <t>昭和48年度より試算方法を一部変更したので、48〜50年度予算額は50年度科学技術白書の数字と一致しない。</t>
  </si>
  <si>
    <t>試算方法を一部変更したので、51年度科学技術白書の数字と一致しない。</t>
  </si>
  <si>
    <t>科学技術関係経費</t>
  </si>
  <si>
    <t>科学技術白書に掲載されている「科学技術関係予算・科学技術関係経費」の金額</t>
  </si>
  <si>
    <t>白書に掲載されている前年度の数値ベース（単位：億円）</t>
  </si>
  <si>
    <t>白書に掲載されている直近年度の数値ベース（単位：億円）</t>
  </si>
  <si>
    <t>補正後予算　S41のみ当初予算。</t>
  </si>
  <si>
    <t>補正後予算　S42のみ当初予算</t>
  </si>
  <si>
    <t>補正後予算　S43のみ当初予算</t>
  </si>
  <si>
    <t>S42まで補正後予算、S43以降当初予算</t>
  </si>
  <si>
    <t>当初予算</t>
  </si>
  <si>
    <t>-</t>
  </si>
  <si>
    <t>億円単位に変更</t>
  </si>
  <si>
    <t>当初予算額</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</si>
  <si>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</si>
  <si>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</si>
  <si>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</si>
  <si>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</si>
  <si>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</si>
  <si>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</si>
  <si>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</si>
  <si>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</si>
  <si>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</si>
  <si>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</si>
  <si>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</si>
  <si>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</si>
  <si>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</si>
  <si>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</si>
  <si>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</si>
  <si>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</si>
  <si>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</si>
  <si>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</si>
  <si>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</si>
  <si>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</si>
  <si>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</si>
  <si>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</si>
  <si>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</si>
  <si>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</si>
  <si>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</si>
  <si>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</si>
  <si>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</si>
  <si>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</si>
  <si>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</si>
  <si>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</si>
  <si>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'00</t>
  </si>
  <si>
    <t>'01</t>
  </si>
  <si>
    <t>'02</t>
  </si>
  <si>
    <t>'03</t>
  </si>
  <si>
    <t>'04</t>
  </si>
  <si>
    <t>'05</t>
  </si>
  <si>
    <t>'06</t>
  </si>
  <si>
    <t>'07</t>
  </si>
  <si>
    <t>'08</t>
  </si>
  <si>
    <t>'09</t>
  </si>
  <si>
    <t>'10</t>
  </si>
  <si>
    <t>'11</t>
  </si>
  <si>
    <t>増加率（直近データベス）</t>
  </si>
  <si>
    <t>'69</t>
  </si>
  <si>
    <t>H24年版</t>
  </si>
  <si>
    <t>H25年版</t>
  </si>
  <si>
    <t>H24FY</t>
  </si>
  <si>
    <t>2012FY</t>
  </si>
  <si>
    <t>'12</t>
  </si>
  <si>
    <r>
      <t>H2</t>
    </r>
    <r>
      <rPr>
        <sz val="11"/>
        <rFont val="ＭＳ Ｐゴシック"/>
        <family val="3"/>
      </rPr>
      <t>6</t>
    </r>
    <r>
      <rPr>
        <sz val="11"/>
        <rFont val="ＭＳ Ｐゴシック"/>
        <family val="3"/>
      </rPr>
      <t>年版</t>
    </r>
  </si>
  <si>
    <t>H25FY</t>
  </si>
  <si>
    <t>'13</t>
  </si>
  <si>
    <t>H27年版</t>
  </si>
  <si>
    <t>H26FY</t>
  </si>
  <si>
    <t>'14</t>
  </si>
  <si>
    <t>H28年版</t>
  </si>
  <si>
    <t>H27FY</t>
  </si>
  <si>
    <t>'15</t>
  </si>
  <si>
    <t>2014FY</t>
  </si>
  <si>
    <t>　</t>
  </si>
  <si>
    <t>2013FY</t>
  </si>
  <si>
    <t>2015FY</t>
  </si>
  <si>
    <t>H25FY</t>
  </si>
  <si>
    <r>
      <t>H2</t>
    </r>
    <r>
      <rPr>
        <sz val="11"/>
        <rFont val="ＭＳ Ｐゴシック"/>
        <family val="3"/>
      </rPr>
      <t>9</t>
    </r>
    <r>
      <rPr>
        <sz val="11"/>
        <rFont val="ＭＳ Ｐゴシック"/>
        <family val="3"/>
      </rPr>
      <t>年版</t>
    </r>
  </si>
  <si>
    <t>H28FY</t>
  </si>
  <si>
    <t>'16</t>
  </si>
  <si>
    <t>2016FY</t>
  </si>
  <si>
    <t>-</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</si>
</sst>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0_);[Red]\(#,##0\)"/>
  </numFmts>
  <fonts count="46">
    <font>
      <sz val="11"/>
      <name val="ＭＳ Ｐゴシック"/>
      <family val="3"/>
    </font>
    <font>
      <sz val="6"/>
      <name val="ＭＳ Ｐゴシック"/>
      <family val="3"/>
    </font>
    <font>
      <sz val="10"/>
      <name val="ＭＳ Ｐゴシック"/>
      <family val="3"/>
    </font>
    <font>
      <sz val="8"/>
      <name val="ＭＳ Ｐゴシック"/>
      <family val="3"/>
    </font>
    <font>
      <sz val="11"/>
      <color indexed="10"/>
      <name val="ＭＳ Ｐゴシック"/>
      <family val="3"/>
    </font>
    <font>
      <sz val="10"/>
      <color indexed="12"/>
      <name val="ＭＳ Ｐゴシック"/>
      <family val="3"/>
    </font>
    <font>
      <sz val="12"/>
      <color indexed="8"/>
      <name val="ＭＳ Ｐゴシック"/>
      <family val="3"/>
    </font>
    <font>
      <sz val="7.25"/>
      <color indexed="8"/>
      <name val="ＭＳ Ｐゴシック"/>
      <family val="3"/>
    </font>
    <font>
      <sz val="11.5"/>
      <color indexed="8"/>
      <name val="ＭＳ Ｐゴシック"/>
      <family val="3"/>
    </font>
    <font>
      <sz val="7"/>
      <color indexed="8"/>
      <name val="ＭＳ Ｐゴシック"/>
      <family val="3"/>
    </font>
    <font>
      <sz val="9.5"/>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2"/>
        <bgColor indexed="64"/>
      </patternFill>
    </fill>
    <fill>
      <patternFill patternType="solid">
        <fgColor indexed="47"/>
        <bgColor indexed="64"/>
      </patternFill>
    </fill>
    <fill>
      <patternFill patternType="solid">
        <fgColor indexed="43"/>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ck"/>
      <right style="thin"/>
      <top style="thin"/>
      <bottom style="thin"/>
    </border>
    <border>
      <left style="thin"/>
      <right style="thin"/>
      <top>
        <color indexed="63"/>
      </top>
      <bottom style="thin"/>
    </border>
    <border>
      <left style="thin"/>
      <right style="thick"/>
      <top style="thick"/>
      <bottom style="thin"/>
    </border>
    <border>
      <left>
        <color indexed="63"/>
      </left>
      <right style="thin"/>
      <top style="thin"/>
      <bottom>
        <color indexed="63"/>
      </bottom>
    </border>
    <border>
      <left style="thin"/>
      <right>
        <color indexed="63"/>
      </right>
      <top style="thin"/>
      <bottom style="thin"/>
    </border>
    <border>
      <left style="thin"/>
      <right>
        <color indexed="63"/>
      </right>
      <top style="thin"/>
      <bottom style="thick"/>
    </border>
    <border>
      <left style="thin"/>
      <right style="thin"/>
      <top style="thick"/>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53">
    <xf numFmtId="0" fontId="0" fillId="0" borderId="0" xfId="0" applyAlignment="1">
      <alignment vertical="center"/>
    </xf>
    <xf numFmtId="38" fontId="0" fillId="0" borderId="0" xfId="48" applyFont="1" applyAlignment="1">
      <alignment vertical="center"/>
    </xf>
    <xf numFmtId="38" fontId="0" fillId="0" borderId="0" xfId="48" applyAlignment="1">
      <alignment vertical="center"/>
    </xf>
    <xf numFmtId="0" fontId="0" fillId="0" borderId="10" xfId="0" applyBorder="1" applyAlignment="1">
      <alignment vertical="center"/>
    </xf>
    <xf numFmtId="38" fontId="0" fillId="0" borderId="10" xfId="48" applyFont="1" applyBorder="1" applyAlignment="1">
      <alignment vertical="center"/>
    </xf>
    <xf numFmtId="0" fontId="0" fillId="33" borderId="10" xfId="0" applyFill="1" applyBorder="1" applyAlignment="1">
      <alignment vertical="center"/>
    </xf>
    <xf numFmtId="0" fontId="2" fillId="33" borderId="10" xfId="0" applyFont="1" applyFill="1" applyBorder="1" applyAlignment="1">
      <alignment vertical="center"/>
    </xf>
    <xf numFmtId="0" fontId="2" fillId="0" borderId="0" xfId="0" applyFont="1" applyAlignment="1">
      <alignment vertical="center"/>
    </xf>
    <xf numFmtId="38" fontId="0" fillId="0" borderId="0" xfId="48" applyFont="1" applyAlignment="1">
      <alignment vertical="center"/>
    </xf>
    <xf numFmtId="38" fontId="0" fillId="33" borderId="10" xfId="48" applyFont="1" applyFill="1" applyBorder="1" applyAlignment="1">
      <alignment vertical="center"/>
    </xf>
    <xf numFmtId="0" fontId="0" fillId="33" borderId="10" xfId="48" applyNumberFormat="1" applyFont="1" applyFill="1" applyBorder="1" applyAlignment="1">
      <alignment vertical="center"/>
    </xf>
    <xf numFmtId="38" fontId="0" fillId="0" borderId="10" xfId="48" applyBorder="1" applyAlignment="1">
      <alignment vertical="center"/>
    </xf>
    <xf numFmtId="38" fontId="0" fillId="0" borderId="11" xfId="48" applyBorder="1" applyAlignment="1">
      <alignment vertical="center"/>
    </xf>
    <xf numFmtId="38" fontId="0" fillId="0" borderId="12" xfId="48" applyBorder="1" applyAlignment="1">
      <alignment vertical="center"/>
    </xf>
    <xf numFmtId="38" fontId="0" fillId="0" borderId="13" xfId="48" applyFill="1" applyBorder="1" applyAlignment="1">
      <alignment vertical="center"/>
    </xf>
    <xf numFmtId="38" fontId="0" fillId="0" borderId="10" xfId="48" applyFill="1" applyBorder="1" applyAlignment="1">
      <alignment vertical="center"/>
    </xf>
    <xf numFmtId="0" fontId="2" fillId="34" borderId="10" xfId="48" applyNumberFormat="1" applyFont="1" applyFill="1" applyBorder="1" applyAlignment="1">
      <alignment vertical="top" wrapText="1"/>
    </xf>
    <xf numFmtId="38" fontId="0" fillId="0" borderId="14" xfId="48" applyFill="1" applyBorder="1" applyAlignment="1">
      <alignment vertical="center"/>
    </xf>
    <xf numFmtId="38" fontId="0" fillId="0" borderId="15" xfId="48" applyFill="1" applyBorder="1" applyAlignment="1">
      <alignment vertical="center"/>
    </xf>
    <xf numFmtId="38" fontId="0" fillId="0" borderId="10" xfId="48" applyFont="1" applyFill="1" applyBorder="1" applyAlignment="1">
      <alignment vertical="center"/>
    </xf>
    <xf numFmtId="38" fontId="0" fillId="0" borderId="16" xfId="48" applyFill="1" applyBorder="1" applyAlignment="1">
      <alignment vertical="center"/>
    </xf>
    <xf numFmtId="38" fontId="0" fillId="0" borderId="11" xfId="48" applyFill="1" applyBorder="1" applyAlignment="1">
      <alignment vertical="center"/>
    </xf>
    <xf numFmtId="38" fontId="0" fillId="0" borderId="17" xfId="48" applyFill="1" applyBorder="1" applyAlignment="1">
      <alignment vertical="center"/>
    </xf>
    <xf numFmtId="38" fontId="0" fillId="0" borderId="18" xfId="48" applyFill="1" applyBorder="1" applyAlignment="1">
      <alignment vertical="center"/>
    </xf>
    <xf numFmtId="38" fontId="0" fillId="0" borderId="10" xfId="48" applyFont="1" applyBorder="1" applyAlignment="1">
      <alignment vertical="center"/>
    </xf>
    <xf numFmtId="38" fontId="0" fillId="35" borderId="10" xfId="48" applyFill="1" applyBorder="1" applyAlignment="1">
      <alignment vertical="center"/>
    </xf>
    <xf numFmtId="0" fontId="0" fillId="34" borderId="10" xfId="48" applyNumberFormat="1" applyFont="1" applyFill="1" applyBorder="1" applyAlignment="1">
      <alignment vertical="top" wrapText="1"/>
    </xf>
    <xf numFmtId="0" fontId="4" fillId="34" borderId="10" xfId="48" applyNumberFormat="1" applyFont="1" applyFill="1" applyBorder="1" applyAlignment="1">
      <alignment vertical="top" wrapText="1"/>
    </xf>
    <xf numFmtId="38" fontId="0" fillId="0" borderId="19" xfId="48" applyBorder="1" applyAlignment="1">
      <alignment vertical="center"/>
    </xf>
    <xf numFmtId="38" fontId="0" fillId="0" borderId="16" xfId="48" applyBorder="1" applyAlignment="1">
      <alignment vertical="center"/>
    </xf>
    <xf numFmtId="176" fontId="3" fillId="0" borderId="10" xfId="0" applyNumberFormat="1" applyFont="1" applyFill="1" applyBorder="1" applyAlignment="1">
      <alignment horizontal="center" vertical="center"/>
    </xf>
    <xf numFmtId="38" fontId="5" fillId="0" borderId="0" xfId="48" applyFont="1" applyAlignment="1">
      <alignment vertical="center" wrapText="1"/>
    </xf>
    <xf numFmtId="38" fontId="0" fillId="0" borderId="10" xfId="48" applyFont="1" applyBorder="1" applyAlignment="1">
      <alignment vertical="center"/>
    </xf>
    <xf numFmtId="38" fontId="2" fillId="33" borderId="10" xfId="48" applyFont="1" applyFill="1" applyBorder="1" applyAlignment="1">
      <alignment vertical="center" wrapText="1"/>
    </xf>
    <xf numFmtId="0" fontId="0" fillId="33" borderId="10" xfId="0" applyFont="1" applyFill="1" applyBorder="1" applyAlignment="1">
      <alignment vertical="center"/>
    </xf>
    <xf numFmtId="38" fontId="0" fillId="0" borderId="10" xfId="48" applyFont="1" applyBorder="1" applyAlignment="1">
      <alignment horizontal="right" vertical="center"/>
    </xf>
    <xf numFmtId="0" fontId="0" fillId="33" borderId="10" xfId="0" applyFill="1" applyBorder="1" applyAlignment="1" quotePrefix="1">
      <alignment vertical="center"/>
    </xf>
    <xf numFmtId="177" fontId="0" fillId="0" borderId="0" xfId="42" applyNumberFormat="1" applyFont="1" applyAlignment="1">
      <alignment vertical="center"/>
    </xf>
    <xf numFmtId="38" fontId="0" fillId="0" borderId="10" xfId="48" applyFont="1" applyFill="1" applyBorder="1" applyAlignment="1">
      <alignment vertical="center"/>
    </xf>
    <xf numFmtId="38" fontId="0" fillId="33" borderId="10" xfId="48" applyFont="1" applyFill="1" applyBorder="1" applyAlignment="1">
      <alignment vertical="center"/>
    </xf>
    <xf numFmtId="0" fontId="0" fillId="34" borderId="10" xfId="48" applyNumberFormat="1" applyFont="1" applyFill="1" applyBorder="1" applyAlignment="1">
      <alignment vertical="top" wrapText="1"/>
    </xf>
    <xf numFmtId="0" fontId="44" fillId="0" borderId="0" xfId="0" applyFont="1" applyAlignment="1">
      <alignment vertical="center"/>
    </xf>
    <xf numFmtId="0" fontId="0" fillId="0" borderId="0" xfId="0" applyAlignment="1">
      <alignment vertical="center"/>
    </xf>
    <xf numFmtId="38" fontId="45" fillId="0" borderId="10" xfId="48" applyFont="1" applyBorder="1" applyAlignment="1">
      <alignment vertical="center"/>
    </xf>
    <xf numFmtId="176" fontId="3" fillId="36" borderId="11" xfId="0" applyNumberFormat="1" applyFont="1" applyFill="1" applyBorder="1" applyAlignment="1">
      <alignment horizontal="center" vertical="center" wrapText="1"/>
    </xf>
    <xf numFmtId="176" fontId="3" fillId="36" borderId="20" xfId="0" applyNumberFormat="1" applyFont="1" applyFill="1" applyBorder="1" applyAlignment="1">
      <alignment horizontal="center" vertical="center" wrapText="1"/>
    </xf>
    <xf numFmtId="176" fontId="3" fillId="36" borderId="13" xfId="0" applyNumberFormat="1" applyFont="1" applyFill="1" applyBorder="1" applyAlignment="1">
      <alignment horizontal="center" vertical="center" wrapText="1"/>
    </xf>
    <xf numFmtId="176" fontId="3" fillId="36" borderId="21" xfId="0" applyNumberFormat="1" applyFont="1" applyFill="1" applyBorder="1" applyAlignment="1">
      <alignment horizontal="center" vertical="center" wrapText="1"/>
    </xf>
    <xf numFmtId="176" fontId="3" fillId="36" borderId="22" xfId="0" applyNumberFormat="1" applyFont="1" applyFill="1" applyBorder="1" applyAlignment="1">
      <alignment horizontal="center" vertical="center" wrapText="1"/>
    </xf>
    <xf numFmtId="176" fontId="3" fillId="36" borderId="23" xfId="0" applyNumberFormat="1" applyFont="1" applyFill="1" applyBorder="1" applyAlignment="1">
      <alignment horizontal="center" vertical="center" wrapText="1"/>
    </xf>
    <xf numFmtId="0" fontId="3" fillId="36" borderId="11" xfId="0" applyFont="1" applyFill="1" applyBorder="1" applyAlignment="1">
      <alignment horizontal="center" vertical="center" wrapText="1"/>
    </xf>
    <xf numFmtId="0" fontId="3" fillId="36" borderId="20" xfId="0" applyFont="1" applyFill="1" applyBorder="1" applyAlignment="1">
      <alignment horizontal="center" vertical="center" wrapText="1"/>
    </xf>
    <xf numFmtId="0" fontId="3" fillId="36" borderId="13"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worksheet" Target="worksheets/sheet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科学技術関係経費（当初予算）の推移</a:t>
            </a:r>
          </a:p>
        </c:rich>
      </c:tx>
      <c:layout>
        <c:manualLayout>
          <c:xMode val="factor"/>
          <c:yMode val="factor"/>
          <c:x val="0.00175"/>
          <c:y val="-0.00125"/>
        </c:manualLayout>
      </c:layout>
      <c:spPr>
        <a:noFill/>
        <a:ln>
          <a:noFill/>
        </a:ln>
      </c:spPr>
    </c:title>
    <c:plotArea>
      <c:layout>
        <c:manualLayout>
          <c:xMode val="edge"/>
          <c:yMode val="edge"/>
          <c:x val="0.03475"/>
          <c:y val="0.09075"/>
          <c:w val="0.9565"/>
          <c:h val="0.8942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'科学技術関係予算・経費の合計'!$C$15:$C$60</c:f>
              <c:strCache>
                <c:ptCount val="46"/>
                <c:pt idx="0">
                  <c:v>'71</c:v>
                </c:pt>
                <c:pt idx="1">
                  <c:v>'72</c:v>
                </c:pt>
                <c:pt idx="2">
                  <c:v>'73</c:v>
                </c:pt>
                <c:pt idx="3">
                  <c:v>'74</c:v>
                </c:pt>
                <c:pt idx="4">
                  <c:v>'75</c:v>
                </c:pt>
                <c:pt idx="5">
                  <c:v>'76</c:v>
                </c:pt>
                <c:pt idx="6">
                  <c:v>'77</c:v>
                </c:pt>
                <c:pt idx="7">
                  <c:v>'78</c:v>
                </c:pt>
                <c:pt idx="8">
                  <c:v>'79</c:v>
                </c:pt>
                <c:pt idx="9">
                  <c:v>'80</c:v>
                </c:pt>
                <c:pt idx="10">
                  <c:v>'81</c:v>
                </c:pt>
                <c:pt idx="11">
                  <c:v>'82</c:v>
                </c:pt>
                <c:pt idx="12">
                  <c:v>'83</c:v>
                </c:pt>
                <c:pt idx="13">
                  <c:v>'84</c:v>
                </c:pt>
                <c:pt idx="14">
                  <c:v>'85</c:v>
                </c:pt>
                <c:pt idx="15">
                  <c:v>'86</c:v>
                </c:pt>
                <c:pt idx="16">
                  <c:v>'87</c:v>
                </c:pt>
                <c:pt idx="17">
                  <c:v>'88</c:v>
                </c:pt>
                <c:pt idx="18">
                  <c:v>'89</c:v>
                </c:pt>
                <c:pt idx="19">
                  <c:v>'90</c:v>
                </c:pt>
                <c:pt idx="20">
                  <c:v>'91</c:v>
                </c:pt>
                <c:pt idx="21">
                  <c:v>'92</c:v>
                </c:pt>
                <c:pt idx="22">
                  <c:v>'93</c:v>
                </c:pt>
                <c:pt idx="23">
                  <c:v>'94</c:v>
                </c:pt>
                <c:pt idx="24">
                  <c:v>'95</c:v>
                </c:pt>
                <c:pt idx="25">
                  <c:v>'96</c:v>
                </c:pt>
                <c:pt idx="26">
                  <c:v>'97</c:v>
                </c:pt>
                <c:pt idx="27">
                  <c:v>'98</c:v>
                </c:pt>
                <c:pt idx="28">
                  <c:v>'99</c:v>
                </c:pt>
                <c:pt idx="29">
                  <c:v>'00</c:v>
                </c:pt>
                <c:pt idx="30">
                  <c:v>'01</c:v>
                </c:pt>
                <c:pt idx="31">
                  <c:v>'02</c:v>
                </c:pt>
                <c:pt idx="32">
                  <c:v>'03</c:v>
                </c:pt>
                <c:pt idx="33">
                  <c:v>'04</c:v>
                </c:pt>
                <c:pt idx="34">
                  <c:v>'05</c:v>
                </c:pt>
                <c:pt idx="35">
                  <c:v>'06</c:v>
                </c:pt>
                <c:pt idx="36">
                  <c:v>'07</c:v>
                </c:pt>
                <c:pt idx="37">
                  <c:v>'08</c:v>
                </c:pt>
                <c:pt idx="38">
                  <c:v>'09</c:v>
                </c:pt>
                <c:pt idx="39">
                  <c:v>'10</c:v>
                </c:pt>
                <c:pt idx="40">
                  <c:v>'11</c:v>
                </c:pt>
                <c:pt idx="41">
                  <c:v>'12</c:v>
                </c:pt>
                <c:pt idx="42">
                  <c:v>'13</c:v>
                </c:pt>
                <c:pt idx="43">
                  <c:v>'14</c:v>
                </c:pt>
                <c:pt idx="44">
                  <c:v>'15</c:v>
                </c:pt>
                <c:pt idx="45">
                  <c:v>'16</c:v>
                </c:pt>
              </c:strCache>
            </c:strRef>
          </c:cat>
          <c:val>
            <c:numRef>
              <c:f>'科学技術関係予算・経費の合計'!$D$15:$D$60</c:f>
              <c:numCache>
                <c:ptCount val="46"/>
                <c:pt idx="0">
                  <c:v>3055.03</c:v>
                </c:pt>
                <c:pt idx="1">
                  <c:v>3740.1</c:v>
                </c:pt>
                <c:pt idx="2">
                  <c:v>4584.01</c:v>
                </c:pt>
                <c:pt idx="3">
                  <c:v>5695.21</c:v>
                </c:pt>
                <c:pt idx="4">
                  <c:v>6853.12</c:v>
                </c:pt>
                <c:pt idx="5">
                  <c:v>7850.28</c:v>
                </c:pt>
                <c:pt idx="6">
                  <c:v>8709.76</c:v>
                </c:pt>
                <c:pt idx="7">
                  <c:v>9904.89</c:v>
                </c:pt>
                <c:pt idx="8">
                  <c:v>11508.41</c:v>
                </c:pt>
                <c:pt idx="9">
                  <c:v>12920.62</c:v>
                </c:pt>
                <c:pt idx="10">
                  <c:v>13982</c:v>
                </c:pt>
                <c:pt idx="11">
                  <c:v>14480</c:v>
                </c:pt>
                <c:pt idx="12">
                  <c:v>14562</c:v>
                </c:pt>
                <c:pt idx="13">
                  <c:v>14776</c:v>
                </c:pt>
                <c:pt idx="14">
                  <c:v>15253</c:v>
                </c:pt>
                <c:pt idx="15">
                  <c:v>15990</c:v>
                </c:pt>
                <c:pt idx="16">
                  <c:v>16550</c:v>
                </c:pt>
                <c:pt idx="17">
                  <c:v>17157</c:v>
                </c:pt>
                <c:pt idx="18">
                  <c:v>18156</c:v>
                </c:pt>
                <c:pt idx="19">
                  <c:v>19209</c:v>
                </c:pt>
                <c:pt idx="20">
                  <c:v>20226</c:v>
                </c:pt>
                <c:pt idx="21">
                  <c:v>21347</c:v>
                </c:pt>
                <c:pt idx="22">
                  <c:v>22663</c:v>
                </c:pt>
                <c:pt idx="23">
                  <c:v>23585</c:v>
                </c:pt>
                <c:pt idx="24">
                  <c:v>24908</c:v>
                </c:pt>
                <c:pt idx="25">
                  <c:v>26721</c:v>
                </c:pt>
                <c:pt idx="26">
                  <c:v>30028</c:v>
                </c:pt>
                <c:pt idx="27">
                  <c:v>30319</c:v>
                </c:pt>
                <c:pt idx="28">
                  <c:v>31552</c:v>
                </c:pt>
                <c:pt idx="29">
                  <c:v>32843</c:v>
                </c:pt>
                <c:pt idx="30">
                  <c:v>34685</c:v>
                </c:pt>
                <c:pt idx="31">
                  <c:v>35444</c:v>
                </c:pt>
                <c:pt idx="32">
                  <c:v>35974</c:v>
                </c:pt>
                <c:pt idx="33">
                  <c:v>36084</c:v>
                </c:pt>
                <c:pt idx="34">
                  <c:v>35779</c:v>
                </c:pt>
                <c:pt idx="35">
                  <c:v>35743</c:v>
                </c:pt>
                <c:pt idx="36">
                  <c:v>35113</c:v>
                </c:pt>
                <c:pt idx="37">
                  <c:v>35708</c:v>
                </c:pt>
                <c:pt idx="38">
                  <c:v>35639</c:v>
                </c:pt>
                <c:pt idx="39">
                  <c:v>35890</c:v>
                </c:pt>
                <c:pt idx="40">
                  <c:v>36648</c:v>
                </c:pt>
                <c:pt idx="41">
                  <c:v>36926</c:v>
                </c:pt>
                <c:pt idx="42">
                  <c:v>36097</c:v>
                </c:pt>
                <c:pt idx="43">
                  <c:v>36513</c:v>
                </c:pt>
                <c:pt idx="44">
                  <c:v>34776</c:v>
                </c:pt>
                <c:pt idx="45">
                  <c:v>34766</c:v>
                </c:pt>
              </c:numCache>
            </c:numRef>
          </c:val>
        </c:ser>
        <c:axId val="25924721"/>
        <c:axId val="31995898"/>
      </c:barChart>
      <c:catAx>
        <c:axId val="25924721"/>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725" b="0" i="0" u="none" baseline="0">
                <a:solidFill>
                  <a:srgbClr val="000000"/>
                </a:solidFill>
                <a:latin typeface="ＭＳ Ｐゴシック"/>
                <a:ea typeface="ＭＳ Ｐゴシック"/>
                <a:cs typeface="ＭＳ Ｐゴシック"/>
              </a:defRPr>
            </a:pPr>
          </a:p>
        </c:txPr>
        <c:crossAx val="31995898"/>
        <c:crosses val="autoZero"/>
        <c:auto val="1"/>
        <c:lblOffset val="100"/>
        <c:tickLblSkip val="1"/>
        <c:noMultiLvlLbl val="0"/>
      </c:catAx>
      <c:valAx>
        <c:axId val="31995898"/>
        <c:scaling>
          <c:orientation val="minMax"/>
        </c:scaling>
        <c:axPos val="l"/>
        <c:title>
          <c:tx>
            <c:rich>
              <a:bodyPr vert="horz" rot="-5400000" anchor="ctr"/>
              <a:lstStyle/>
              <a:p>
                <a:pPr algn="ctr">
                  <a:defRPr/>
                </a:pPr>
                <a:r>
                  <a:rPr lang="en-US" cap="none" sz="1200" b="0" i="0" u="none" baseline="0">
                    <a:solidFill>
                      <a:srgbClr val="000000"/>
                    </a:solidFill>
                    <a:latin typeface="ＭＳ Ｐゴシック"/>
                    <a:ea typeface="ＭＳ Ｐゴシック"/>
                    <a:cs typeface="ＭＳ Ｐゴシック"/>
                  </a:rPr>
                  <a:t>億円</a:t>
                </a:r>
              </a:p>
            </c:rich>
          </c:tx>
          <c:layout>
            <c:manualLayout>
              <c:xMode val="factor"/>
              <c:yMode val="factor"/>
              <c:x val="-0.01"/>
              <c:y val="-0.0012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5924721"/>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0" i="0" u="none" baseline="0">
                <a:solidFill>
                  <a:srgbClr val="000000"/>
                </a:solidFill>
                <a:latin typeface="ＭＳ Ｐゴシック"/>
                <a:ea typeface="ＭＳ Ｐゴシック"/>
                <a:cs typeface="ＭＳ Ｐゴシック"/>
              </a:rPr>
              <a:t>科学技術関係経費（当初予算）の対前年度増加率</a:t>
            </a:r>
          </a:p>
        </c:rich>
      </c:tx>
      <c:layout>
        <c:manualLayout>
          <c:xMode val="factor"/>
          <c:yMode val="factor"/>
          <c:x val="0.00325"/>
          <c:y val="-0.00125"/>
        </c:manualLayout>
      </c:layout>
      <c:spPr>
        <a:noFill/>
        <a:ln>
          <a:noFill/>
        </a:ln>
      </c:spPr>
    </c:title>
    <c:plotArea>
      <c:layout>
        <c:manualLayout>
          <c:xMode val="edge"/>
          <c:yMode val="edge"/>
          <c:x val="0.009"/>
          <c:y val="0.089"/>
          <c:w val="0.98175"/>
          <c:h val="0.896"/>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('科学技術関係予算・経費の合計'!$C$15:$C$60,'科学技術関係予算・経費の合計'!$F$15:$F$60)</c:f>
              <c:strCache>
                <c:ptCount val="46"/>
                <c:pt idx="0">
                  <c:v>'71</c:v>
                </c:pt>
                <c:pt idx="1">
                  <c:v>'72</c:v>
                </c:pt>
                <c:pt idx="2">
                  <c:v>'73</c:v>
                </c:pt>
                <c:pt idx="3">
                  <c:v>'74</c:v>
                </c:pt>
                <c:pt idx="4">
                  <c:v>'75</c:v>
                </c:pt>
                <c:pt idx="5">
                  <c:v>'76</c:v>
                </c:pt>
                <c:pt idx="6">
                  <c:v>'77</c:v>
                </c:pt>
                <c:pt idx="7">
                  <c:v>'78</c:v>
                </c:pt>
                <c:pt idx="8">
                  <c:v>'79</c:v>
                </c:pt>
                <c:pt idx="9">
                  <c:v>'80</c:v>
                </c:pt>
                <c:pt idx="10">
                  <c:v>'81</c:v>
                </c:pt>
                <c:pt idx="11">
                  <c:v>'82</c:v>
                </c:pt>
                <c:pt idx="12">
                  <c:v>'83</c:v>
                </c:pt>
                <c:pt idx="13">
                  <c:v>'84</c:v>
                </c:pt>
                <c:pt idx="14">
                  <c:v>'85</c:v>
                </c:pt>
                <c:pt idx="15">
                  <c:v>'86</c:v>
                </c:pt>
                <c:pt idx="16">
                  <c:v>'87</c:v>
                </c:pt>
                <c:pt idx="17">
                  <c:v>'88</c:v>
                </c:pt>
                <c:pt idx="18">
                  <c:v>'89</c:v>
                </c:pt>
                <c:pt idx="19">
                  <c:v>'90</c:v>
                </c:pt>
                <c:pt idx="20">
                  <c:v>'91</c:v>
                </c:pt>
                <c:pt idx="21">
                  <c:v>'92</c:v>
                </c:pt>
                <c:pt idx="22">
                  <c:v>'93</c:v>
                </c:pt>
                <c:pt idx="23">
                  <c:v>'94</c:v>
                </c:pt>
                <c:pt idx="24">
                  <c:v>'95</c:v>
                </c:pt>
                <c:pt idx="25">
                  <c:v>'96</c:v>
                </c:pt>
                <c:pt idx="26">
                  <c:v>'97</c:v>
                </c:pt>
                <c:pt idx="27">
                  <c:v>'98</c:v>
                </c:pt>
                <c:pt idx="28">
                  <c:v>'99</c:v>
                </c:pt>
                <c:pt idx="29">
                  <c:v>'00</c:v>
                </c:pt>
                <c:pt idx="30">
                  <c:v>'01</c:v>
                </c:pt>
                <c:pt idx="31">
                  <c:v>'02</c:v>
                </c:pt>
                <c:pt idx="32">
                  <c:v>'03</c:v>
                </c:pt>
                <c:pt idx="33">
                  <c:v>'04</c:v>
                </c:pt>
                <c:pt idx="34">
                  <c:v>'05</c:v>
                </c:pt>
                <c:pt idx="35">
                  <c:v>'06</c:v>
                </c:pt>
                <c:pt idx="36">
                  <c:v>'07</c:v>
                </c:pt>
                <c:pt idx="37">
                  <c:v>'08</c:v>
                </c:pt>
                <c:pt idx="38">
                  <c:v>'09</c:v>
                </c:pt>
                <c:pt idx="39">
                  <c:v>'10</c:v>
                </c:pt>
                <c:pt idx="40">
                  <c:v>'11</c:v>
                </c:pt>
                <c:pt idx="41">
                  <c:v>'12</c:v>
                </c:pt>
                <c:pt idx="42">
                  <c:v>'13</c:v>
                </c:pt>
                <c:pt idx="43">
                  <c:v>'14</c:v>
                </c:pt>
                <c:pt idx="44">
                  <c:v>'15</c:v>
                </c:pt>
                <c:pt idx="45">
                  <c:v>'16</c:v>
                </c:pt>
              </c:strCache>
            </c:strRef>
          </c:cat>
          <c:val>
            <c:numRef>
              <c:f>'科学技術関係予算・経費の合計'!$F$15:$F$60</c:f>
              <c:numCache>
                <c:ptCount val="46"/>
                <c:pt idx="0">
                  <c:v>0.15995003341230785</c:v>
                </c:pt>
                <c:pt idx="1">
                  <c:v>0.22424329711983182</c:v>
                </c:pt>
                <c:pt idx="2">
                  <c:v>0.22563835191572434</c:v>
                </c:pt>
                <c:pt idx="3">
                  <c:v>0.24240784815041838</c:v>
                </c:pt>
                <c:pt idx="4">
                  <c:v>0.20331295948700756</c:v>
                </c:pt>
                <c:pt idx="5">
                  <c:v>0.14550452932386992</c:v>
                </c:pt>
                <c:pt idx="6">
                  <c:v>0.10948399292764077</c:v>
                </c:pt>
                <c:pt idx="7">
                  <c:v>0.1372173286060694</c:v>
                </c:pt>
                <c:pt idx="8">
                  <c:v>0.16189175245762444</c:v>
                </c:pt>
                <c:pt idx="9">
                  <c:v>0.12271113038204251</c:v>
                </c:pt>
                <c:pt idx="10">
                  <c:v>0.08214621279783785</c:v>
                </c:pt>
                <c:pt idx="11">
                  <c:v>0.03561722214275487</c:v>
                </c:pt>
                <c:pt idx="12">
                  <c:v>0.00566298342541427</c:v>
                </c:pt>
                <c:pt idx="13">
                  <c:v>0.014695783546216257</c:v>
                </c:pt>
                <c:pt idx="14">
                  <c:v>0.03228207904710345</c:v>
                </c:pt>
                <c:pt idx="15">
                  <c:v>0.048318363600603265</c:v>
                </c:pt>
                <c:pt idx="16">
                  <c:v>0.03502188868042522</c:v>
                </c:pt>
                <c:pt idx="17">
                  <c:v>0.036676737160120876</c:v>
                </c:pt>
                <c:pt idx="18">
                  <c:v>0.058226962755726586</c:v>
                </c:pt>
                <c:pt idx="19">
                  <c:v>0.0579973562458691</c:v>
                </c:pt>
                <c:pt idx="20">
                  <c:v>0.05294393253162588</c:v>
                </c:pt>
                <c:pt idx="21">
                  <c:v>0.05542371205379215</c:v>
                </c:pt>
                <c:pt idx="22">
                  <c:v>0.06164800674567861</c:v>
                </c:pt>
                <c:pt idx="23">
                  <c:v>0.040683051670123094</c:v>
                </c:pt>
                <c:pt idx="24">
                  <c:v>0.056094975620097465</c:v>
                </c:pt>
                <c:pt idx="25">
                  <c:v>0.07278785932230614</c:v>
                </c:pt>
                <c:pt idx="26">
                  <c:v>0.123760338310692</c:v>
                </c:pt>
                <c:pt idx="27">
                  <c:v>0.009690955108565324</c:v>
                </c:pt>
                <c:pt idx="28">
                  <c:v>0.04066756819156314</c:v>
                </c:pt>
                <c:pt idx="29">
                  <c:v>0.04091658215010141</c:v>
                </c:pt>
                <c:pt idx="30">
                  <c:v>0.056085010504521415</c:v>
                </c:pt>
                <c:pt idx="31">
                  <c:v>0.02188265820960078</c:v>
                </c:pt>
                <c:pt idx="32">
                  <c:v>0.014953165556934822</c:v>
                </c:pt>
                <c:pt idx="33">
                  <c:v>0.0030577639406237367</c:v>
                </c:pt>
                <c:pt idx="34">
                  <c:v>-0.008452499722868878</c:v>
                </c:pt>
                <c:pt idx="35">
                  <c:v>-0.0010061768076246036</c:v>
                </c:pt>
                <c:pt idx="36">
                  <c:v>-0.01762582883361774</c:v>
                </c:pt>
                <c:pt idx="37">
                  <c:v>0.016945290917893763</c:v>
                </c:pt>
                <c:pt idx="38">
                  <c:v>-0.0019323400918561662</c:v>
                </c:pt>
                <c:pt idx="39">
                  <c:v>0.007042846320042706</c:v>
                </c:pt>
                <c:pt idx="40">
                  <c:v>0.02112008916132635</c:v>
                </c:pt>
                <c:pt idx="41">
                  <c:v>0.007585679982536675</c:v>
                </c:pt>
                <c:pt idx="42">
                  <c:v>-0.022450306017440247</c:v>
                </c:pt>
                <c:pt idx="43">
                  <c:v>0.011524503421336929</c:v>
                </c:pt>
                <c:pt idx="44">
                  <c:v>-0.03659583898938967</c:v>
                </c:pt>
                <c:pt idx="45">
                  <c:v>-0.0478459726672692</c:v>
                </c:pt>
              </c:numCache>
            </c:numRef>
          </c:val>
          <c:smooth val="0"/>
        </c:ser>
        <c:marker val="1"/>
        <c:axId val="19527627"/>
        <c:axId val="41530916"/>
      </c:lineChart>
      <c:catAx>
        <c:axId val="19527627"/>
        <c:scaling>
          <c:orientation val="minMax"/>
        </c:scaling>
        <c:axPos val="b"/>
        <c:delete val="0"/>
        <c:numFmt formatCode="General" sourceLinked="1"/>
        <c:majorTickMark val="in"/>
        <c:minorTickMark val="none"/>
        <c:tickLblPos val="nextTo"/>
        <c:spPr>
          <a:ln w="3175">
            <a:solidFill>
              <a:srgbClr val="000000"/>
            </a:solidFill>
          </a:ln>
        </c:spPr>
        <c:txPr>
          <a:bodyPr vert="horz" rot="-120000"/>
          <a:lstStyle/>
          <a:p>
            <a:pPr>
              <a:defRPr lang="en-US" cap="none" sz="700" b="0" i="0" u="none" baseline="0">
                <a:solidFill>
                  <a:srgbClr val="000000"/>
                </a:solidFill>
                <a:latin typeface="ＭＳ Ｐゴシック"/>
                <a:ea typeface="ＭＳ Ｐゴシック"/>
                <a:cs typeface="ＭＳ Ｐゴシック"/>
              </a:defRPr>
            </a:pPr>
          </a:p>
        </c:txPr>
        <c:crossAx val="41530916"/>
        <c:crosses val="autoZero"/>
        <c:auto val="1"/>
        <c:lblOffset val="100"/>
        <c:tickLblSkip val="1"/>
        <c:noMultiLvlLbl val="0"/>
      </c:catAx>
      <c:valAx>
        <c:axId val="41530916"/>
        <c:scaling>
          <c:orientation val="minMax"/>
          <c:max val="0.25"/>
          <c:min val="-0.05000000000000001"/>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50" b="0" i="0" u="none" baseline="0">
                <a:solidFill>
                  <a:srgbClr val="000000"/>
                </a:solidFill>
                <a:latin typeface="ＭＳ Ｐゴシック"/>
                <a:ea typeface="ＭＳ Ｐゴシック"/>
                <a:cs typeface="ＭＳ Ｐゴシック"/>
              </a:defRPr>
            </a:pPr>
          </a:p>
        </c:txPr>
        <c:crossAx val="19527627"/>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150" b="0" i="0" u="none" baseline="0">
          <a:solidFill>
            <a:srgbClr val="000000"/>
          </a:solidFill>
          <a:latin typeface="ＭＳ Ｐゴシック"/>
          <a:ea typeface="ＭＳ Ｐゴシック"/>
          <a:cs typeface="ＭＳ Ｐゴシック"/>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0.75" right="0.75" top="1" bottom="1" header="0.512" footer="0.512"/>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5" right="0.75" top="1" bottom="1" header="0.512" footer="0.512"/>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485775</xdr:colOff>
      <xdr:row>16</xdr:row>
      <xdr:rowOff>76200</xdr:rowOff>
    </xdr:from>
    <xdr:to>
      <xdr:col>20</xdr:col>
      <xdr:colOff>9525</xdr:colOff>
      <xdr:row>22</xdr:row>
      <xdr:rowOff>104775</xdr:rowOff>
    </xdr:to>
    <xdr:sp>
      <xdr:nvSpPr>
        <xdr:cNvPr id="1" name="Rectangle 1"/>
        <xdr:cNvSpPr>
          <a:spLocks/>
        </xdr:cNvSpPr>
      </xdr:nvSpPr>
      <xdr:spPr>
        <a:xfrm>
          <a:off x="10944225" y="4067175"/>
          <a:ext cx="76200" cy="1038225"/>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533400</xdr:colOff>
      <xdr:row>13</xdr:row>
      <xdr:rowOff>47625</xdr:rowOff>
    </xdr:from>
    <xdr:to>
      <xdr:col>17</xdr:col>
      <xdr:colOff>38100</xdr:colOff>
      <xdr:row>19</xdr:row>
      <xdr:rowOff>76200</xdr:rowOff>
    </xdr:to>
    <xdr:sp>
      <xdr:nvSpPr>
        <xdr:cNvPr id="2" name="Rectangle 2"/>
        <xdr:cNvSpPr>
          <a:spLocks/>
        </xdr:cNvSpPr>
      </xdr:nvSpPr>
      <xdr:spPr>
        <a:xfrm>
          <a:off x="9334500" y="3552825"/>
          <a:ext cx="57150" cy="100965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485775</xdr:colOff>
      <xdr:row>22</xdr:row>
      <xdr:rowOff>28575</xdr:rowOff>
    </xdr:from>
    <xdr:to>
      <xdr:col>26</xdr:col>
      <xdr:colOff>57150</xdr:colOff>
      <xdr:row>28</xdr:row>
      <xdr:rowOff>47625</xdr:rowOff>
    </xdr:to>
    <xdr:sp>
      <xdr:nvSpPr>
        <xdr:cNvPr id="3" name="Rectangle 3"/>
        <xdr:cNvSpPr>
          <a:spLocks/>
        </xdr:cNvSpPr>
      </xdr:nvSpPr>
      <xdr:spPr>
        <a:xfrm>
          <a:off x="14468475" y="5029200"/>
          <a:ext cx="76200" cy="100965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419100</xdr:colOff>
      <xdr:row>62</xdr:row>
      <xdr:rowOff>133350</xdr:rowOff>
    </xdr:from>
    <xdr:to>
      <xdr:col>56</xdr:col>
      <xdr:colOff>323850</xdr:colOff>
      <xdr:row>68</xdr:row>
      <xdr:rowOff>123825</xdr:rowOff>
    </xdr:to>
    <xdr:sp>
      <xdr:nvSpPr>
        <xdr:cNvPr id="4" name="Text Box 6"/>
        <xdr:cNvSpPr txBox="1">
          <a:spLocks noChangeArrowheads="1"/>
        </xdr:cNvSpPr>
      </xdr:nvSpPr>
      <xdr:spPr>
        <a:xfrm>
          <a:off x="22479000" y="11696700"/>
          <a:ext cx="7477125" cy="1019175"/>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注１：科学技術白書に掲載されている現在名「科学技術関係経費」について、直近データとして掲載されている予算額を集計したものである。なお、</a:t>
          </a:r>
          <a:r>
            <a:rPr lang="en-US" cap="none" sz="1100" b="0" i="0" u="none" baseline="0">
              <a:solidFill>
                <a:srgbClr val="000000"/>
              </a:solidFill>
              <a:latin typeface="ＭＳ Ｐゴシック"/>
              <a:ea typeface="ＭＳ Ｐゴシック"/>
              <a:cs typeface="ＭＳ Ｐゴシック"/>
            </a:rPr>
            <a:t>S46</a:t>
          </a:r>
          <a:r>
            <a:rPr lang="en-US" cap="none" sz="1100" b="0" i="0" u="none" baseline="0">
              <a:solidFill>
                <a:srgbClr val="000000"/>
              </a:solidFill>
              <a:latin typeface="ＭＳ Ｐゴシック"/>
              <a:ea typeface="ＭＳ Ｐゴシック"/>
              <a:cs typeface="ＭＳ Ｐゴシック"/>
            </a:rPr>
            <a:t>年度までの「科学技術振興関係費」、</a:t>
          </a:r>
          <a:r>
            <a:rPr lang="en-US" cap="none" sz="1100" b="0" i="0" u="none" baseline="0">
              <a:solidFill>
                <a:srgbClr val="000000"/>
              </a:solidFill>
              <a:latin typeface="ＭＳ Ｐゴシック"/>
              <a:ea typeface="ＭＳ Ｐゴシック"/>
              <a:cs typeface="ＭＳ Ｐゴシック"/>
            </a:rPr>
            <a:t>S47</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H3</a:t>
          </a:r>
          <a:r>
            <a:rPr lang="en-US" cap="none" sz="1100" b="0" i="0" u="none" baseline="0">
              <a:solidFill>
                <a:srgbClr val="000000"/>
              </a:solidFill>
              <a:latin typeface="ＭＳ Ｐゴシック"/>
              <a:ea typeface="ＭＳ Ｐゴシック"/>
              <a:cs typeface="ＭＳ Ｐゴシック"/>
            </a:rPr>
            <a:t>年度の「科学技術関係予算」、</a:t>
          </a:r>
          <a:r>
            <a:rPr lang="en-US" cap="none" sz="1100" b="0" i="0" u="none" baseline="0">
              <a:solidFill>
                <a:srgbClr val="000000"/>
              </a:solidFill>
              <a:latin typeface="ＭＳ Ｐゴシック"/>
              <a:ea typeface="ＭＳ Ｐゴシック"/>
              <a:cs typeface="ＭＳ Ｐゴシック"/>
            </a:rPr>
            <a:t>H4</a:t>
          </a:r>
          <a:r>
            <a:rPr lang="en-US" cap="none" sz="1100" b="0" i="0" u="none" baseline="0">
              <a:solidFill>
                <a:srgbClr val="000000"/>
              </a:solidFill>
              <a:latin typeface="ＭＳ Ｐゴシック"/>
              <a:ea typeface="ＭＳ Ｐゴシック"/>
              <a:cs typeface="ＭＳ Ｐゴシック"/>
            </a:rPr>
            <a:t>年度以降の「科学技術関係経費」を集計した。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注２：</a:t>
          </a:r>
          <a:r>
            <a:rPr lang="en-US" cap="none" sz="1100" b="0" i="0" u="none" baseline="0">
              <a:solidFill>
                <a:srgbClr val="000000"/>
              </a:solidFill>
              <a:latin typeface="ＭＳ Ｐゴシック"/>
              <a:ea typeface="ＭＳ Ｐゴシック"/>
              <a:cs typeface="ＭＳ Ｐゴシック"/>
            </a:rPr>
            <a:t>S40</a:t>
          </a:r>
          <a:r>
            <a:rPr lang="en-US" cap="none" sz="1100" b="0" i="0" u="none" baseline="0">
              <a:solidFill>
                <a:srgbClr val="000000"/>
              </a:solidFill>
              <a:latin typeface="ＭＳ Ｐゴシック"/>
              <a:ea typeface="ＭＳ Ｐゴシック"/>
              <a:cs typeface="ＭＳ Ｐゴシック"/>
            </a:rPr>
            <a:t>年度は、補正予算を含む額。</a:t>
          </a:r>
          <a:r>
            <a:rPr lang="en-US" cap="none" sz="1100" b="0" i="0" u="none" baseline="0">
              <a:solidFill>
                <a:srgbClr val="000000"/>
              </a:solidFill>
              <a:latin typeface="ＭＳ Ｐゴシック"/>
              <a:ea typeface="ＭＳ Ｐゴシック"/>
              <a:cs typeface="ＭＳ Ｐゴシック"/>
            </a:rPr>
            <a:t>S41</a:t>
          </a:r>
          <a:r>
            <a:rPr lang="en-US" cap="none" sz="1100" b="0" i="0" u="none" baseline="0">
              <a:solidFill>
                <a:srgbClr val="000000"/>
              </a:solidFill>
              <a:latin typeface="ＭＳ Ｐゴシック"/>
              <a:ea typeface="ＭＳ Ｐゴシック"/>
              <a:cs typeface="ＭＳ Ｐゴシック"/>
            </a:rPr>
            <a:t>年度以降は当初予算額である。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注３：現在の科学技術関係経費は、科学技術振興費（一般会計）、その他の研究開発費（一般会計）、特別会計中の科学技術関係経費の計である。</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BJ60"/>
  <sheetViews>
    <sheetView tabSelected="1" view="pageBreakPreview" zoomScaleSheetLayoutView="100" zoomScalePageLayoutView="0" workbookViewId="0" topLeftCell="A1">
      <pane xSplit="8" ySplit="5" topLeftCell="BA35" activePane="bottomRight" state="frozen"/>
      <selection pane="topLeft" activeCell="A1" sqref="A1"/>
      <selection pane="topRight" activeCell="D1" sqref="D1"/>
      <selection pane="bottomLeft" activeCell="A5" sqref="A5"/>
      <selection pane="bottomRight" activeCell="BE50" sqref="BE50"/>
    </sheetView>
  </sheetViews>
  <sheetFormatPr defaultColWidth="9.00390625" defaultRowHeight="13.5"/>
  <cols>
    <col min="1" max="1" width="2.125" style="0" customWidth="1"/>
    <col min="2" max="3" width="7.125" style="0" customWidth="1"/>
    <col min="4" max="4" width="10.25390625" style="8" customWidth="1"/>
    <col min="5" max="5" width="10.25390625" style="1" customWidth="1"/>
    <col min="6" max="6" width="6.125" style="8" customWidth="1"/>
    <col min="7" max="8" width="7.25390625" style="0" customWidth="1"/>
    <col min="9" max="16" width="7.25390625" style="2" customWidth="1"/>
    <col min="17" max="21" width="7.25390625" style="0" customWidth="1"/>
    <col min="22" max="23" width="9.25390625" style="0" bestFit="1" customWidth="1"/>
    <col min="24" max="59" width="6.625" style="0" customWidth="1"/>
    <col min="61" max="61" width="14.00390625" style="0" customWidth="1"/>
  </cols>
  <sheetData>
    <row r="1" spans="7:11" ht="12.75">
      <c r="G1" t="s">
        <v>157</v>
      </c>
      <c r="K1" s="8"/>
    </row>
    <row r="2" spans="7:59" ht="12.75">
      <c r="G2" s="6"/>
      <c r="H2" s="6" t="s">
        <v>142</v>
      </c>
      <c r="I2" s="9" t="s">
        <v>26</v>
      </c>
      <c r="J2" s="9" t="s">
        <v>27</v>
      </c>
      <c r="K2" s="9" t="s">
        <v>28</v>
      </c>
      <c r="L2" s="9" t="s">
        <v>29</v>
      </c>
      <c r="M2" s="9" t="s">
        <v>30</v>
      </c>
      <c r="N2" s="9" t="s">
        <v>31</v>
      </c>
      <c r="O2" s="9" t="s">
        <v>32</v>
      </c>
      <c r="P2" s="9" t="s">
        <v>33</v>
      </c>
      <c r="Q2" s="9" t="s">
        <v>54</v>
      </c>
      <c r="R2" s="9" t="s">
        <v>55</v>
      </c>
      <c r="S2" s="9" t="s">
        <v>56</v>
      </c>
      <c r="T2" s="9" t="s">
        <v>57</v>
      </c>
      <c r="U2" s="9" t="s">
        <v>58</v>
      </c>
      <c r="V2" s="9" t="s">
        <v>59</v>
      </c>
      <c r="W2" s="9" t="s">
        <v>60</v>
      </c>
      <c r="X2" s="9" t="s">
        <v>61</v>
      </c>
      <c r="Y2" s="9" t="s">
        <v>62</v>
      </c>
      <c r="Z2" s="9" t="s">
        <v>63</v>
      </c>
      <c r="AA2" s="9" t="s">
        <v>64</v>
      </c>
      <c r="AB2" s="9" t="s">
        <v>65</v>
      </c>
      <c r="AC2" s="9" t="s">
        <v>66</v>
      </c>
      <c r="AD2" s="9" t="s">
        <v>67</v>
      </c>
      <c r="AE2" s="9" t="s">
        <v>68</v>
      </c>
      <c r="AF2" s="9" t="s">
        <v>69</v>
      </c>
      <c r="AG2" s="9" t="s">
        <v>70</v>
      </c>
      <c r="AH2" s="9" t="s">
        <v>71</v>
      </c>
      <c r="AI2" s="9" t="s">
        <v>72</v>
      </c>
      <c r="AJ2" s="9" t="s">
        <v>73</v>
      </c>
      <c r="AK2" s="9" t="s">
        <v>74</v>
      </c>
      <c r="AL2" s="9" t="s">
        <v>75</v>
      </c>
      <c r="AM2" s="9" t="s">
        <v>76</v>
      </c>
      <c r="AN2" s="9" t="s">
        <v>77</v>
      </c>
      <c r="AO2" s="9" t="s">
        <v>78</v>
      </c>
      <c r="AP2" s="9" t="s">
        <v>79</v>
      </c>
      <c r="AQ2" s="9" t="s">
        <v>80</v>
      </c>
      <c r="AR2" s="9" t="s">
        <v>81</v>
      </c>
      <c r="AS2" s="9" t="s">
        <v>82</v>
      </c>
      <c r="AT2" s="9" t="s">
        <v>83</v>
      </c>
      <c r="AU2" s="9" t="s">
        <v>84</v>
      </c>
      <c r="AV2" s="9" t="s">
        <v>85</v>
      </c>
      <c r="AW2" s="9" t="s">
        <v>86</v>
      </c>
      <c r="AX2" s="9" t="s">
        <v>87</v>
      </c>
      <c r="AY2" s="9" t="s">
        <v>88</v>
      </c>
      <c r="AZ2" s="9" t="s">
        <v>89</v>
      </c>
      <c r="BA2" s="9" t="s">
        <v>147</v>
      </c>
      <c r="BB2" s="9" t="s">
        <v>212</v>
      </c>
      <c r="BC2" s="9" t="s">
        <v>213</v>
      </c>
      <c r="BD2" s="39" t="s">
        <v>217</v>
      </c>
      <c r="BE2" s="9" t="s">
        <v>220</v>
      </c>
      <c r="BF2" s="9" t="s">
        <v>223</v>
      </c>
      <c r="BG2" s="39" t="s">
        <v>231</v>
      </c>
    </row>
    <row r="3" spans="7:59" ht="12.75">
      <c r="G3" s="6"/>
      <c r="H3" s="6"/>
      <c r="I3" s="10">
        <v>1966</v>
      </c>
      <c r="J3" s="10">
        <v>1967</v>
      </c>
      <c r="K3" s="10">
        <v>1969</v>
      </c>
      <c r="L3" s="10">
        <v>1970</v>
      </c>
      <c r="M3" s="10">
        <v>1971</v>
      </c>
      <c r="N3" s="10">
        <v>1972</v>
      </c>
      <c r="O3" s="10">
        <v>1973</v>
      </c>
      <c r="P3" s="10">
        <v>1974</v>
      </c>
      <c r="Q3" s="10">
        <v>1975</v>
      </c>
      <c r="R3" s="10">
        <v>1976</v>
      </c>
      <c r="S3" s="10">
        <v>1977</v>
      </c>
      <c r="T3" s="10">
        <v>1978</v>
      </c>
      <c r="U3" s="10">
        <v>1979</v>
      </c>
      <c r="V3" s="10">
        <v>1980</v>
      </c>
      <c r="W3" s="10">
        <v>1981</v>
      </c>
      <c r="X3" s="10">
        <v>1982</v>
      </c>
      <c r="Y3" s="10">
        <v>1983</v>
      </c>
      <c r="Z3" s="10">
        <v>1984</v>
      </c>
      <c r="AA3" s="10">
        <v>1985</v>
      </c>
      <c r="AB3" s="10">
        <v>1986</v>
      </c>
      <c r="AC3" s="10">
        <v>1987</v>
      </c>
      <c r="AD3" s="10">
        <v>1988</v>
      </c>
      <c r="AE3" s="10">
        <v>1989</v>
      </c>
      <c r="AF3" s="10">
        <v>1990</v>
      </c>
      <c r="AG3" s="10">
        <v>1991</v>
      </c>
      <c r="AH3" s="10">
        <v>1992</v>
      </c>
      <c r="AI3" s="10">
        <v>1993</v>
      </c>
      <c r="AJ3" s="10">
        <v>1994</v>
      </c>
      <c r="AK3" s="10">
        <v>1995</v>
      </c>
      <c r="AL3" s="10">
        <v>1996</v>
      </c>
      <c r="AM3" s="10">
        <v>1997</v>
      </c>
      <c r="AN3" s="10">
        <v>1998</v>
      </c>
      <c r="AO3" s="10">
        <v>1999</v>
      </c>
      <c r="AP3" s="10">
        <v>2000</v>
      </c>
      <c r="AQ3" s="10">
        <v>2001</v>
      </c>
      <c r="AR3" s="10">
        <v>2002</v>
      </c>
      <c r="AS3" s="10">
        <v>2003</v>
      </c>
      <c r="AT3" s="10">
        <v>2004</v>
      </c>
      <c r="AU3" s="10">
        <v>2005</v>
      </c>
      <c r="AV3" s="10">
        <v>2006</v>
      </c>
      <c r="AW3" s="10">
        <v>2007</v>
      </c>
      <c r="AX3" s="10">
        <v>2008</v>
      </c>
      <c r="AY3" s="10">
        <v>2009</v>
      </c>
      <c r="AZ3" s="10">
        <v>2010</v>
      </c>
      <c r="BA3" s="10">
        <v>2011</v>
      </c>
      <c r="BB3" s="10">
        <v>2012</v>
      </c>
      <c r="BC3" s="10">
        <v>2013</v>
      </c>
      <c r="BD3" s="10">
        <v>2014</v>
      </c>
      <c r="BE3" s="10">
        <v>2015</v>
      </c>
      <c r="BF3" s="10">
        <v>2016</v>
      </c>
      <c r="BG3" s="10">
        <v>2017</v>
      </c>
    </row>
    <row r="4" spans="4:59" ht="52.5">
      <c r="D4" s="8" t="s">
        <v>167</v>
      </c>
      <c r="E4" s="8" t="s">
        <v>167</v>
      </c>
      <c r="G4" s="6"/>
      <c r="H4" s="6" t="s">
        <v>141</v>
      </c>
      <c r="I4" s="26" t="s">
        <v>151</v>
      </c>
      <c r="J4" s="26" t="s">
        <v>151</v>
      </c>
      <c r="K4" s="26" t="s">
        <v>151</v>
      </c>
      <c r="L4" s="26" t="s">
        <v>151</v>
      </c>
      <c r="M4" s="26" t="s">
        <v>151</v>
      </c>
      <c r="N4" s="27" t="s">
        <v>152</v>
      </c>
      <c r="O4" s="26" t="s">
        <v>152</v>
      </c>
      <c r="P4" s="26" t="s">
        <v>152</v>
      </c>
      <c r="Q4" s="26" t="s">
        <v>152</v>
      </c>
      <c r="R4" s="26" t="s">
        <v>152</v>
      </c>
      <c r="S4" s="26" t="s">
        <v>152</v>
      </c>
      <c r="T4" s="26" t="s">
        <v>152</v>
      </c>
      <c r="U4" s="26" t="s">
        <v>152</v>
      </c>
      <c r="V4" s="26" t="s">
        <v>152</v>
      </c>
      <c r="W4" s="26" t="s">
        <v>152</v>
      </c>
      <c r="X4" s="26" t="s">
        <v>152</v>
      </c>
      <c r="Y4" s="26" t="s">
        <v>152</v>
      </c>
      <c r="Z4" s="26" t="s">
        <v>152</v>
      </c>
      <c r="AA4" s="26" t="s">
        <v>152</v>
      </c>
      <c r="AB4" s="26" t="s">
        <v>152</v>
      </c>
      <c r="AC4" s="26" t="s">
        <v>152</v>
      </c>
      <c r="AD4" s="26" t="s">
        <v>152</v>
      </c>
      <c r="AE4" s="26" t="s">
        <v>152</v>
      </c>
      <c r="AF4" s="26" t="s">
        <v>152</v>
      </c>
      <c r="AG4" s="26" t="s">
        <v>152</v>
      </c>
      <c r="AH4" s="27" t="s">
        <v>156</v>
      </c>
      <c r="AI4" s="26" t="s">
        <v>156</v>
      </c>
      <c r="AJ4" s="26" t="s">
        <v>156</v>
      </c>
      <c r="AK4" s="26" t="s">
        <v>156</v>
      </c>
      <c r="AL4" s="26" t="s">
        <v>156</v>
      </c>
      <c r="AM4" s="26" t="s">
        <v>156</v>
      </c>
      <c r="AN4" s="26" t="s">
        <v>156</v>
      </c>
      <c r="AO4" s="26" t="s">
        <v>156</v>
      </c>
      <c r="AP4" s="26" t="s">
        <v>156</v>
      </c>
      <c r="AQ4" s="26" t="s">
        <v>156</v>
      </c>
      <c r="AR4" s="26" t="s">
        <v>156</v>
      </c>
      <c r="AS4" s="26" t="s">
        <v>156</v>
      </c>
      <c r="AT4" s="26" t="s">
        <v>156</v>
      </c>
      <c r="AU4" s="26" t="s">
        <v>156</v>
      </c>
      <c r="AV4" s="26" t="s">
        <v>156</v>
      </c>
      <c r="AW4" s="26" t="s">
        <v>156</v>
      </c>
      <c r="AX4" s="26" t="s">
        <v>156</v>
      </c>
      <c r="AY4" s="26" t="s">
        <v>156</v>
      </c>
      <c r="AZ4" s="26" t="s">
        <v>156</v>
      </c>
      <c r="BA4" s="26" t="s">
        <v>156</v>
      </c>
      <c r="BB4" s="26" t="s">
        <v>156</v>
      </c>
      <c r="BC4" s="26" t="s">
        <v>156</v>
      </c>
      <c r="BD4" s="26" t="s">
        <v>156</v>
      </c>
      <c r="BE4" s="40" t="s">
        <v>152</v>
      </c>
      <c r="BF4" s="40" t="s">
        <v>152</v>
      </c>
      <c r="BG4" s="40" t="s">
        <v>152</v>
      </c>
    </row>
    <row r="5" spans="2:59" s="7" customFormat="1" ht="78.75" customHeight="1">
      <c r="B5" s="6"/>
      <c r="C5" s="6"/>
      <c r="D5" s="33" t="s">
        <v>159</v>
      </c>
      <c r="E5" s="33" t="s">
        <v>158</v>
      </c>
      <c r="F5" s="31" t="s">
        <v>210</v>
      </c>
      <c r="G5" s="6"/>
      <c r="H5" s="6" t="s">
        <v>141</v>
      </c>
      <c r="I5" s="16" t="s">
        <v>160</v>
      </c>
      <c r="J5" s="16" t="s">
        <v>161</v>
      </c>
      <c r="K5" s="16" t="s">
        <v>162</v>
      </c>
      <c r="L5" s="16" t="s">
        <v>163</v>
      </c>
      <c r="M5" s="16" t="s">
        <v>164</v>
      </c>
      <c r="N5" s="16" t="s">
        <v>150</v>
      </c>
      <c r="O5" s="16" t="s">
        <v>150</v>
      </c>
      <c r="P5" s="16" t="s">
        <v>150</v>
      </c>
      <c r="Q5" s="16" t="s">
        <v>164</v>
      </c>
      <c r="R5" s="16" t="s">
        <v>164</v>
      </c>
      <c r="S5" s="16" t="s">
        <v>164</v>
      </c>
      <c r="T5" s="16" t="s">
        <v>164</v>
      </c>
      <c r="U5" s="16" t="s">
        <v>164</v>
      </c>
      <c r="V5" s="16" t="s">
        <v>164</v>
      </c>
      <c r="W5" s="16" t="s">
        <v>164</v>
      </c>
      <c r="X5" s="16" t="s">
        <v>164</v>
      </c>
      <c r="Y5" s="16" t="s">
        <v>164</v>
      </c>
      <c r="Z5" s="16" t="s">
        <v>164</v>
      </c>
      <c r="AA5" s="16" t="s">
        <v>164</v>
      </c>
      <c r="AB5" s="16" t="s">
        <v>164</v>
      </c>
      <c r="AC5" s="16" t="s">
        <v>164</v>
      </c>
      <c r="AD5" s="16" t="s">
        <v>164</v>
      </c>
      <c r="AE5" s="16" t="s">
        <v>164</v>
      </c>
      <c r="AF5" s="16" t="s">
        <v>164</v>
      </c>
      <c r="AG5" s="16" t="s">
        <v>164</v>
      </c>
      <c r="AH5" s="16" t="s">
        <v>164</v>
      </c>
      <c r="AI5" s="16" t="s">
        <v>164</v>
      </c>
      <c r="AJ5" s="16" t="s">
        <v>164</v>
      </c>
      <c r="AK5" s="16" t="s">
        <v>164</v>
      </c>
      <c r="AL5" s="16" t="s">
        <v>164</v>
      </c>
      <c r="AM5" s="16" t="s">
        <v>164</v>
      </c>
      <c r="AN5" s="16" t="s">
        <v>164</v>
      </c>
      <c r="AO5" s="16" t="s">
        <v>164</v>
      </c>
      <c r="AP5" s="16" t="s">
        <v>164</v>
      </c>
      <c r="AQ5" s="16" t="s">
        <v>164</v>
      </c>
      <c r="AR5" s="16" t="s">
        <v>164</v>
      </c>
      <c r="AS5" s="16" t="s">
        <v>164</v>
      </c>
      <c r="AT5" s="16" t="s">
        <v>164</v>
      </c>
      <c r="AU5" s="16" t="s">
        <v>164</v>
      </c>
      <c r="AV5" s="16" t="s">
        <v>164</v>
      </c>
      <c r="AW5" s="16" t="s">
        <v>164</v>
      </c>
      <c r="AX5" s="16" t="s">
        <v>165</v>
      </c>
      <c r="AY5" s="16" t="s">
        <v>165</v>
      </c>
      <c r="AZ5" s="16" t="s">
        <v>165</v>
      </c>
      <c r="BA5" s="16" t="s">
        <v>165</v>
      </c>
      <c r="BB5" s="16" t="s">
        <v>165</v>
      </c>
      <c r="BC5" s="16" t="s">
        <v>165</v>
      </c>
      <c r="BD5" s="16" t="s">
        <v>165</v>
      </c>
      <c r="BE5" s="16" t="s">
        <v>165</v>
      </c>
      <c r="BF5" s="16" t="s">
        <v>165</v>
      </c>
      <c r="BG5" s="16" t="s">
        <v>165</v>
      </c>
    </row>
    <row r="6" spans="2:59" ht="12.75">
      <c r="B6" s="34"/>
      <c r="C6" s="34"/>
      <c r="D6" s="32"/>
      <c r="E6" s="32"/>
      <c r="G6" s="5" t="s">
        <v>143</v>
      </c>
      <c r="H6" s="5" t="s">
        <v>144</v>
      </c>
      <c r="I6" s="11">
        <v>74898</v>
      </c>
      <c r="J6" s="11"/>
      <c r="K6" s="11"/>
      <c r="L6" s="11"/>
      <c r="M6" s="11"/>
      <c r="N6" s="11"/>
      <c r="O6" s="11"/>
      <c r="P6" s="11"/>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row>
    <row r="7" spans="2:59" ht="12.75">
      <c r="B7" s="34"/>
      <c r="C7" s="34"/>
      <c r="D7" s="32"/>
      <c r="E7" s="32"/>
      <c r="G7" s="5" t="s">
        <v>0</v>
      </c>
      <c r="H7" s="5" t="s">
        <v>90</v>
      </c>
      <c r="I7" s="11">
        <v>90595</v>
      </c>
      <c r="J7" s="11">
        <v>90595</v>
      </c>
      <c r="K7" s="11"/>
      <c r="L7" s="11"/>
      <c r="M7" s="11"/>
      <c r="N7" s="11"/>
      <c r="O7" s="11"/>
      <c r="P7" s="11"/>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row>
    <row r="8" spans="2:59" ht="12.75">
      <c r="B8" s="34"/>
      <c r="C8" s="34"/>
      <c r="D8" s="32"/>
      <c r="E8" s="32"/>
      <c r="G8" s="5" t="s">
        <v>1</v>
      </c>
      <c r="H8" s="5" t="s">
        <v>91</v>
      </c>
      <c r="I8" s="11">
        <v>108665</v>
      </c>
      <c r="J8" s="11">
        <v>108665</v>
      </c>
      <c r="K8" s="11">
        <v>108655</v>
      </c>
      <c r="L8" s="11">
        <v>108655</v>
      </c>
      <c r="M8" s="11"/>
      <c r="N8" s="11"/>
      <c r="O8" s="11"/>
      <c r="P8" s="11"/>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row>
    <row r="9" spans="2:59" ht="13.5" thickBot="1">
      <c r="B9" s="5"/>
      <c r="C9" s="5"/>
      <c r="D9" s="24"/>
      <c r="E9" s="4"/>
      <c r="G9" s="5" t="s">
        <v>2</v>
      </c>
      <c r="H9" s="5" t="s">
        <v>92</v>
      </c>
      <c r="I9" s="12">
        <v>120579</v>
      </c>
      <c r="J9" s="11">
        <v>120579</v>
      </c>
      <c r="K9" s="11">
        <v>120579</v>
      </c>
      <c r="L9" s="11">
        <v>120579</v>
      </c>
      <c r="M9" s="11"/>
      <c r="N9" s="11"/>
      <c r="O9" s="11"/>
      <c r="P9" s="11"/>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row>
    <row r="10" spans="2:59" ht="14.25" thickBot="1" thickTop="1">
      <c r="B10" s="5"/>
      <c r="C10" s="5"/>
      <c r="D10" s="24"/>
      <c r="E10" s="4"/>
      <c r="G10" s="5" t="s">
        <v>3</v>
      </c>
      <c r="H10" s="5" t="s">
        <v>93</v>
      </c>
      <c r="I10" s="17">
        <v>143066</v>
      </c>
      <c r="J10" s="18">
        <v>144789</v>
      </c>
      <c r="K10" s="15">
        <v>144791</v>
      </c>
      <c r="L10" s="20">
        <v>144791</v>
      </c>
      <c r="M10" s="13">
        <v>143088</v>
      </c>
      <c r="N10" s="11"/>
      <c r="O10" s="11"/>
      <c r="P10" s="11"/>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row>
    <row r="11" spans="2:59" ht="14.25" thickBot="1" thickTop="1">
      <c r="B11" s="5"/>
      <c r="C11" s="5"/>
      <c r="D11" s="24"/>
      <c r="E11" s="4"/>
      <c r="G11" s="5" t="s">
        <v>4</v>
      </c>
      <c r="H11" s="5" t="s">
        <v>94</v>
      </c>
      <c r="I11" s="19"/>
      <c r="J11" s="17">
        <v>167918</v>
      </c>
      <c r="K11" s="21">
        <v>167658</v>
      </c>
      <c r="L11" s="22">
        <v>167658</v>
      </c>
      <c r="M11" s="13">
        <v>167937</v>
      </c>
      <c r="N11" s="11">
        <v>167937</v>
      </c>
      <c r="O11" s="11"/>
      <c r="P11" s="11"/>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row>
    <row r="12" spans="2:59" ht="13.5" thickTop="1">
      <c r="B12" s="5"/>
      <c r="C12" s="5"/>
      <c r="D12" s="24"/>
      <c r="E12" s="4"/>
      <c r="G12" s="5" t="s">
        <v>5</v>
      </c>
      <c r="H12" s="5" t="s">
        <v>95</v>
      </c>
      <c r="I12" s="15"/>
      <c r="J12" s="15"/>
      <c r="K12" s="23">
        <v>191997</v>
      </c>
      <c r="L12" s="14">
        <v>191997</v>
      </c>
      <c r="M12" s="15">
        <v>192018</v>
      </c>
      <c r="N12" s="15">
        <v>192018</v>
      </c>
      <c r="O12" s="11">
        <v>191912</v>
      </c>
      <c r="P12" s="11"/>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row>
    <row r="13" spans="2:59" ht="12.75">
      <c r="B13" s="5" t="s">
        <v>6</v>
      </c>
      <c r="C13" s="36" t="s">
        <v>211</v>
      </c>
      <c r="D13" s="24">
        <f>L13/100</f>
        <v>2214.35</v>
      </c>
      <c r="E13" s="4">
        <f>M13/100</f>
        <v>2214.58</v>
      </c>
      <c r="G13" s="5" t="s">
        <v>6</v>
      </c>
      <c r="H13" s="5" t="s">
        <v>96</v>
      </c>
      <c r="I13" s="15"/>
      <c r="J13" s="15"/>
      <c r="K13" s="15"/>
      <c r="L13" s="15">
        <v>221435</v>
      </c>
      <c r="M13" s="15">
        <v>221458</v>
      </c>
      <c r="N13" s="15">
        <v>221534</v>
      </c>
      <c r="O13" s="11">
        <v>221403</v>
      </c>
      <c r="P13" s="11">
        <v>221238</v>
      </c>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row>
    <row r="14" spans="2:59" ht="12.75">
      <c r="B14" s="5" t="s">
        <v>7</v>
      </c>
      <c r="C14" s="36" t="s">
        <v>168</v>
      </c>
      <c r="D14" s="24">
        <f>M14/100</f>
        <v>2633.76</v>
      </c>
      <c r="E14" s="4">
        <f>N14/100</f>
        <v>2636.3</v>
      </c>
      <c r="F14" s="37">
        <f>D14/D13-1</f>
        <v>0.18940546887348453</v>
      </c>
      <c r="G14" s="5" t="s">
        <v>7</v>
      </c>
      <c r="H14" s="5" t="s">
        <v>97</v>
      </c>
      <c r="I14" s="15"/>
      <c r="J14" s="15"/>
      <c r="K14" s="15"/>
      <c r="L14" s="15"/>
      <c r="M14" s="15">
        <v>263376</v>
      </c>
      <c r="N14" s="15">
        <v>263630</v>
      </c>
      <c r="O14" s="11">
        <v>263492</v>
      </c>
      <c r="P14" s="11">
        <v>263314</v>
      </c>
      <c r="Q14" s="11">
        <v>263390</v>
      </c>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3"/>
      <c r="BC14" s="3"/>
      <c r="BD14" s="3"/>
      <c r="BE14" s="3"/>
      <c r="BF14" s="3"/>
      <c r="BG14" s="3"/>
    </row>
    <row r="15" spans="2:59" ht="12.75">
      <c r="B15" s="5" t="s">
        <v>8</v>
      </c>
      <c r="C15" s="36" t="s">
        <v>169</v>
      </c>
      <c r="D15" s="24">
        <f>N15/100</f>
        <v>3055.03</v>
      </c>
      <c r="E15" s="4">
        <f>O15/100</f>
        <v>3053.89</v>
      </c>
      <c r="F15" s="37">
        <f>D15/D14-1</f>
        <v>0.15995003341230785</v>
      </c>
      <c r="G15" s="5" t="s">
        <v>8</v>
      </c>
      <c r="H15" s="5" t="s">
        <v>98</v>
      </c>
      <c r="I15" s="11"/>
      <c r="J15" s="11"/>
      <c r="K15" s="11"/>
      <c r="L15" s="15"/>
      <c r="M15" s="15"/>
      <c r="N15" s="15">
        <v>305503</v>
      </c>
      <c r="O15" s="11">
        <v>305389</v>
      </c>
      <c r="P15" s="11">
        <v>305388</v>
      </c>
      <c r="Q15" s="11">
        <v>305316</v>
      </c>
      <c r="R15" s="25">
        <v>295209</v>
      </c>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3"/>
      <c r="BC15" s="3"/>
      <c r="BD15" s="3"/>
      <c r="BE15" s="3"/>
      <c r="BF15" s="3"/>
      <c r="BG15" s="3"/>
    </row>
    <row r="16" spans="2:59" ht="12.75">
      <c r="B16" s="5" t="s">
        <v>9</v>
      </c>
      <c r="C16" s="36" t="s">
        <v>170</v>
      </c>
      <c r="D16" s="24">
        <f>O16/100</f>
        <v>3740.1</v>
      </c>
      <c r="E16" s="4">
        <f>P16/100</f>
        <v>3740.27</v>
      </c>
      <c r="F16" s="37">
        <f aca="true" t="shared" si="0" ref="F16:F54">D16/D15-1</f>
        <v>0.22424329711983182</v>
      </c>
      <c r="G16" s="5" t="s">
        <v>9</v>
      </c>
      <c r="H16" s="5" t="s">
        <v>99</v>
      </c>
      <c r="I16" s="11"/>
      <c r="J16" s="11"/>
      <c r="K16" s="11"/>
      <c r="L16" s="11"/>
      <c r="M16" s="11"/>
      <c r="N16" s="11"/>
      <c r="O16" s="11">
        <v>374010</v>
      </c>
      <c r="P16" s="11">
        <v>374027</v>
      </c>
      <c r="Q16" s="11">
        <v>374074</v>
      </c>
      <c r="R16" s="25">
        <v>360865</v>
      </c>
      <c r="S16" s="11">
        <v>360865</v>
      </c>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3"/>
      <c r="BC16" s="3"/>
      <c r="BD16" s="3"/>
      <c r="BE16" s="3"/>
      <c r="BF16" s="3"/>
      <c r="BG16" s="3"/>
    </row>
    <row r="17" spans="2:59" ht="12.75">
      <c r="B17" s="5" t="s">
        <v>10</v>
      </c>
      <c r="C17" s="36" t="s">
        <v>171</v>
      </c>
      <c r="D17" s="24">
        <f>P17/100</f>
        <v>4584.01</v>
      </c>
      <c r="E17" s="4">
        <f>Q17/100</f>
        <v>4586.34</v>
      </c>
      <c r="F17" s="37">
        <f t="shared" si="0"/>
        <v>0.22563835191572434</v>
      </c>
      <c r="G17" s="5" t="s">
        <v>10</v>
      </c>
      <c r="H17" s="5" t="s">
        <v>100</v>
      </c>
      <c r="I17" s="11"/>
      <c r="J17" s="11"/>
      <c r="K17" s="11"/>
      <c r="L17" s="11"/>
      <c r="M17" s="11"/>
      <c r="N17" s="11"/>
      <c r="O17" s="11"/>
      <c r="P17" s="11">
        <v>458401</v>
      </c>
      <c r="Q17" s="11">
        <v>458634</v>
      </c>
      <c r="R17" s="25">
        <v>441326</v>
      </c>
      <c r="S17" s="11">
        <v>441853</v>
      </c>
      <c r="T17" s="11">
        <v>441872</v>
      </c>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3"/>
      <c r="BC17" s="3"/>
      <c r="BD17" s="3"/>
      <c r="BE17" s="3"/>
      <c r="BF17" s="3"/>
      <c r="BG17" s="3"/>
    </row>
    <row r="18" spans="2:59" ht="12.75">
      <c r="B18" s="5" t="s">
        <v>11</v>
      </c>
      <c r="C18" s="36" t="s">
        <v>172</v>
      </c>
      <c r="D18" s="24">
        <f>Q18/100</f>
        <v>5695.21</v>
      </c>
      <c r="E18" s="4">
        <f>R18/100</f>
        <v>5404.66</v>
      </c>
      <c r="F18" s="37">
        <f t="shared" si="0"/>
        <v>0.24240784815041838</v>
      </c>
      <c r="G18" s="5" t="s">
        <v>11</v>
      </c>
      <c r="H18" s="5" t="s">
        <v>101</v>
      </c>
      <c r="I18" s="11"/>
      <c r="J18" s="11"/>
      <c r="K18" s="11"/>
      <c r="L18" s="11"/>
      <c r="M18" s="11"/>
      <c r="N18" s="11"/>
      <c r="O18" s="11"/>
      <c r="P18" s="11"/>
      <c r="Q18" s="11">
        <v>569521</v>
      </c>
      <c r="R18" s="25">
        <v>540466</v>
      </c>
      <c r="S18" s="11">
        <v>541084</v>
      </c>
      <c r="T18" s="11">
        <v>540474</v>
      </c>
      <c r="U18" s="11">
        <v>539196</v>
      </c>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3"/>
      <c r="BC18" s="3"/>
      <c r="BD18" s="3"/>
      <c r="BE18" s="3"/>
      <c r="BF18" s="3"/>
      <c r="BG18" s="3"/>
    </row>
    <row r="19" spans="2:59" ht="13.5" customHeight="1">
      <c r="B19" s="5" t="s">
        <v>12</v>
      </c>
      <c r="C19" s="36" t="s">
        <v>173</v>
      </c>
      <c r="D19" s="24">
        <f>R19/100</f>
        <v>6853.12</v>
      </c>
      <c r="E19" s="4">
        <f>S19/100</f>
        <v>6859.54</v>
      </c>
      <c r="F19" s="37">
        <f t="shared" si="0"/>
        <v>0.20331295948700756</v>
      </c>
      <c r="G19" s="5" t="s">
        <v>12</v>
      </c>
      <c r="H19" s="5" t="s">
        <v>102</v>
      </c>
      <c r="I19" s="11"/>
      <c r="J19" s="11"/>
      <c r="K19" s="11"/>
      <c r="L19" s="11"/>
      <c r="M19" s="11"/>
      <c r="N19" s="11"/>
      <c r="O19" s="11"/>
      <c r="P19" s="11"/>
      <c r="Q19" s="11"/>
      <c r="R19" s="11">
        <v>685312</v>
      </c>
      <c r="S19" s="11">
        <v>685954</v>
      </c>
      <c r="T19" s="11">
        <v>678256</v>
      </c>
      <c r="U19" s="11">
        <v>677321</v>
      </c>
      <c r="V19" s="11">
        <v>677321</v>
      </c>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44" t="s">
        <v>149</v>
      </c>
      <c r="AV19" s="11"/>
      <c r="AW19" s="11"/>
      <c r="AX19" s="11"/>
      <c r="AY19" s="11"/>
      <c r="AZ19" s="11"/>
      <c r="BA19" s="11"/>
      <c r="BB19" s="3"/>
      <c r="BC19" s="3"/>
      <c r="BD19" s="3"/>
      <c r="BE19" s="3"/>
      <c r="BF19" s="3"/>
      <c r="BG19" s="3"/>
    </row>
    <row r="20" spans="2:59" ht="13.5" customHeight="1">
      <c r="B20" s="5" t="s">
        <v>13</v>
      </c>
      <c r="C20" s="36" t="s">
        <v>174</v>
      </c>
      <c r="D20" s="24">
        <f>S20/100</f>
        <v>7850.28</v>
      </c>
      <c r="E20" s="4">
        <f>T20/100</f>
        <v>7749.04</v>
      </c>
      <c r="F20" s="37">
        <f t="shared" si="0"/>
        <v>0.14550452932386992</v>
      </c>
      <c r="G20" s="5" t="s">
        <v>13</v>
      </c>
      <c r="H20" s="5" t="s">
        <v>103</v>
      </c>
      <c r="I20" s="11"/>
      <c r="J20" s="11"/>
      <c r="K20" s="11"/>
      <c r="L20" s="11"/>
      <c r="M20" s="11"/>
      <c r="N20" s="11"/>
      <c r="O20" s="11"/>
      <c r="P20" s="11"/>
      <c r="Q20" s="11"/>
      <c r="R20" s="50" t="s">
        <v>153</v>
      </c>
      <c r="S20" s="11">
        <v>785028</v>
      </c>
      <c r="T20" s="11">
        <v>774904</v>
      </c>
      <c r="U20" s="11">
        <v>771959</v>
      </c>
      <c r="V20" s="11">
        <v>771959</v>
      </c>
      <c r="W20" s="11">
        <v>771959</v>
      </c>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45"/>
      <c r="AV20" s="11"/>
      <c r="AW20" s="11"/>
      <c r="AX20" s="11"/>
      <c r="AY20" s="11"/>
      <c r="AZ20" s="11"/>
      <c r="BA20" s="11"/>
      <c r="BB20" s="3"/>
      <c r="BC20" s="3"/>
      <c r="BD20" s="3"/>
      <c r="BE20" s="3"/>
      <c r="BF20" s="3"/>
      <c r="BG20" s="3"/>
    </row>
    <row r="21" spans="2:59" ht="13.5" customHeight="1">
      <c r="B21" s="5" t="s">
        <v>14</v>
      </c>
      <c r="C21" s="36" t="s">
        <v>175</v>
      </c>
      <c r="D21" s="24">
        <f>T21/100</f>
        <v>8709.76</v>
      </c>
      <c r="E21" s="4">
        <f>U21/100</f>
        <v>8706.05</v>
      </c>
      <c r="F21" s="37">
        <f t="shared" si="0"/>
        <v>0.10948399292764077</v>
      </c>
      <c r="G21" s="5" t="s">
        <v>14</v>
      </c>
      <c r="H21" s="5" t="s">
        <v>104</v>
      </c>
      <c r="I21" s="11"/>
      <c r="J21" s="11"/>
      <c r="K21" s="11"/>
      <c r="L21" s="11"/>
      <c r="M21" s="11"/>
      <c r="N21" s="11"/>
      <c r="O21" s="11"/>
      <c r="P21" s="11"/>
      <c r="Q21" s="11"/>
      <c r="R21" s="51"/>
      <c r="S21" s="44" t="s">
        <v>154</v>
      </c>
      <c r="T21" s="11">
        <v>870976</v>
      </c>
      <c r="U21" s="11">
        <v>870605</v>
      </c>
      <c r="V21" s="11">
        <v>870605</v>
      </c>
      <c r="W21" s="11">
        <v>870605</v>
      </c>
      <c r="X21" s="11">
        <v>8706</v>
      </c>
      <c r="Y21" s="11"/>
      <c r="Z21" s="11"/>
      <c r="AA21" s="11"/>
      <c r="AB21" s="11"/>
      <c r="AC21" s="11"/>
      <c r="AD21" s="11"/>
      <c r="AE21" s="11"/>
      <c r="AF21" s="11"/>
      <c r="AG21" s="11"/>
      <c r="AH21" s="11"/>
      <c r="AI21" s="11"/>
      <c r="AJ21" s="11"/>
      <c r="AK21" s="11"/>
      <c r="AL21" s="11"/>
      <c r="AM21" s="11"/>
      <c r="AN21" s="11"/>
      <c r="AO21" s="11"/>
      <c r="AP21" s="11"/>
      <c r="AQ21" s="11"/>
      <c r="AR21" s="11"/>
      <c r="AS21" s="11"/>
      <c r="AT21" s="11"/>
      <c r="AU21" s="45"/>
      <c r="AV21" s="11"/>
      <c r="AW21" s="11"/>
      <c r="AX21" s="11"/>
      <c r="AY21" s="11"/>
      <c r="AZ21" s="11"/>
      <c r="BA21" s="11"/>
      <c r="BB21" s="3"/>
      <c r="BC21" s="3"/>
      <c r="BD21" s="3"/>
      <c r="BE21" s="3"/>
      <c r="BF21" s="3"/>
      <c r="BG21" s="3"/>
    </row>
    <row r="22" spans="2:59" ht="13.5" customHeight="1">
      <c r="B22" s="5" t="s">
        <v>15</v>
      </c>
      <c r="C22" s="36" t="s">
        <v>176</v>
      </c>
      <c r="D22" s="24">
        <f>U22/100</f>
        <v>9904.89</v>
      </c>
      <c r="E22" s="4">
        <f>V22/100</f>
        <v>9904.89</v>
      </c>
      <c r="F22" s="37">
        <f t="shared" si="0"/>
        <v>0.1372173286060694</v>
      </c>
      <c r="G22" s="5" t="s">
        <v>15</v>
      </c>
      <c r="H22" s="5" t="s">
        <v>105</v>
      </c>
      <c r="I22" s="11"/>
      <c r="J22" s="11"/>
      <c r="K22" s="11"/>
      <c r="L22" s="11"/>
      <c r="M22" s="11"/>
      <c r="N22" s="11"/>
      <c r="O22" s="11"/>
      <c r="P22" s="11"/>
      <c r="Q22" s="11"/>
      <c r="R22" s="51"/>
      <c r="S22" s="45"/>
      <c r="T22" s="44" t="s">
        <v>155</v>
      </c>
      <c r="U22" s="11">
        <v>990489</v>
      </c>
      <c r="V22" s="11">
        <v>990489</v>
      </c>
      <c r="W22" s="11">
        <v>990489</v>
      </c>
      <c r="X22" s="11">
        <v>9905</v>
      </c>
      <c r="Y22" s="11">
        <v>9905</v>
      </c>
      <c r="Z22" s="11"/>
      <c r="AA22" s="11"/>
      <c r="AB22" s="11"/>
      <c r="AC22" s="11"/>
      <c r="AD22" s="11"/>
      <c r="AE22" s="11"/>
      <c r="AF22" s="11"/>
      <c r="AG22" s="11"/>
      <c r="AH22" s="11"/>
      <c r="AI22" s="11"/>
      <c r="AJ22" s="11"/>
      <c r="AK22" s="11"/>
      <c r="AL22" s="11"/>
      <c r="AM22" s="11"/>
      <c r="AN22" s="11"/>
      <c r="AO22" s="11"/>
      <c r="AP22" s="11"/>
      <c r="AQ22" s="11"/>
      <c r="AR22" s="11"/>
      <c r="AS22" s="11"/>
      <c r="AT22" s="11"/>
      <c r="AU22" s="45"/>
      <c r="AV22" s="11"/>
      <c r="AW22" s="11"/>
      <c r="AX22" s="11"/>
      <c r="AY22" s="11"/>
      <c r="AZ22" s="11"/>
      <c r="BA22" s="11"/>
      <c r="BB22" s="3"/>
      <c r="BC22" s="3"/>
      <c r="BD22" s="3"/>
      <c r="BE22" s="3"/>
      <c r="BF22" s="3"/>
      <c r="BG22" s="3"/>
    </row>
    <row r="23" spans="2:59" ht="13.5" customHeight="1">
      <c r="B23" s="5" t="s">
        <v>16</v>
      </c>
      <c r="C23" s="36" t="s">
        <v>177</v>
      </c>
      <c r="D23" s="24">
        <f>V23/100</f>
        <v>11508.41</v>
      </c>
      <c r="E23" s="4">
        <f>W23/100</f>
        <v>11508.41</v>
      </c>
      <c r="F23" s="37">
        <f t="shared" si="0"/>
        <v>0.16189175245762444</v>
      </c>
      <c r="G23" s="5" t="s">
        <v>16</v>
      </c>
      <c r="H23" s="5" t="s">
        <v>106</v>
      </c>
      <c r="I23" s="11"/>
      <c r="J23" s="11"/>
      <c r="K23" s="11"/>
      <c r="L23" s="11"/>
      <c r="M23" s="11"/>
      <c r="N23" s="11"/>
      <c r="O23" s="11"/>
      <c r="P23" s="11"/>
      <c r="Q23" s="11"/>
      <c r="R23" s="51"/>
      <c r="S23" s="45"/>
      <c r="T23" s="45"/>
      <c r="U23" s="11"/>
      <c r="V23" s="11">
        <v>1150841</v>
      </c>
      <c r="W23" s="11">
        <v>1150841</v>
      </c>
      <c r="X23" s="11">
        <v>11508</v>
      </c>
      <c r="Y23" s="11">
        <v>11508</v>
      </c>
      <c r="Z23" s="11">
        <v>11508</v>
      </c>
      <c r="AA23" s="11"/>
      <c r="AB23" s="11"/>
      <c r="AC23" s="11"/>
      <c r="AD23" s="11"/>
      <c r="AE23" s="11"/>
      <c r="AF23" s="11"/>
      <c r="AG23" s="11"/>
      <c r="AH23" s="11"/>
      <c r="AI23" s="11"/>
      <c r="AJ23" s="11"/>
      <c r="AK23" s="11"/>
      <c r="AL23" s="11"/>
      <c r="AM23" s="11"/>
      <c r="AN23" s="11"/>
      <c r="AO23" s="11"/>
      <c r="AP23" s="11"/>
      <c r="AQ23" s="11"/>
      <c r="AR23" s="11"/>
      <c r="AS23" s="11"/>
      <c r="AT23" s="11"/>
      <c r="AU23" s="45"/>
      <c r="AV23" s="11"/>
      <c r="AW23" s="11"/>
      <c r="AX23" s="11"/>
      <c r="AY23" s="11"/>
      <c r="AZ23" s="11"/>
      <c r="BA23" s="11"/>
      <c r="BB23" s="3"/>
      <c r="BC23" s="3"/>
      <c r="BD23" s="3"/>
      <c r="BE23" s="3"/>
      <c r="BF23" s="3"/>
      <c r="BG23" s="3"/>
    </row>
    <row r="24" spans="2:59" ht="12.75">
      <c r="B24" s="5" t="s">
        <v>17</v>
      </c>
      <c r="C24" s="36" t="s">
        <v>178</v>
      </c>
      <c r="D24" s="24">
        <f>W24/100</f>
        <v>12920.62</v>
      </c>
      <c r="E24" s="4">
        <f>X24</f>
        <v>12921</v>
      </c>
      <c r="F24" s="37">
        <f t="shared" si="0"/>
        <v>0.12271113038204251</v>
      </c>
      <c r="G24" s="5" t="s">
        <v>17</v>
      </c>
      <c r="H24" s="5" t="s">
        <v>107</v>
      </c>
      <c r="I24" s="11"/>
      <c r="J24" s="11"/>
      <c r="K24" s="11"/>
      <c r="L24" s="11"/>
      <c r="M24" s="11"/>
      <c r="N24" s="11"/>
      <c r="O24" s="11"/>
      <c r="P24" s="11"/>
      <c r="Q24" s="11"/>
      <c r="R24" s="51"/>
      <c r="S24" s="45"/>
      <c r="T24" s="45"/>
      <c r="U24" s="11"/>
      <c r="V24" s="11"/>
      <c r="W24" s="11">
        <v>1292062</v>
      </c>
      <c r="X24" s="11">
        <v>12921</v>
      </c>
      <c r="Y24" s="11">
        <v>12921</v>
      </c>
      <c r="Z24" s="11">
        <v>12921</v>
      </c>
      <c r="AA24" s="11">
        <v>12920</v>
      </c>
      <c r="AB24" s="11"/>
      <c r="AC24" s="11"/>
      <c r="AD24" s="11"/>
      <c r="AE24" s="11"/>
      <c r="AF24" s="11"/>
      <c r="AG24" s="11"/>
      <c r="AH24" s="11"/>
      <c r="AI24" s="11"/>
      <c r="AJ24" s="11"/>
      <c r="AK24" s="11"/>
      <c r="AL24" s="11"/>
      <c r="AM24" s="11"/>
      <c r="AN24" s="11"/>
      <c r="AO24" s="11"/>
      <c r="AP24" s="11"/>
      <c r="AQ24" s="11"/>
      <c r="AR24" s="11"/>
      <c r="AS24" s="11"/>
      <c r="AT24" s="11"/>
      <c r="AU24" s="45"/>
      <c r="AV24" s="11"/>
      <c r="AW24" s="11"/>
      <c r="AX24" s="11"/>
      <c r="AY24" s="11"/>
      <c r="AZ24" s="11"/>
      <c r="BA24" s="11"/>
      <c r="BB24" s="3"/>
      <c r="BC24" s="3"/>
      <c r="BD24" s="3"/>
      <c r="BE24" s="3"/>
      <c r="BF24" s="3"/>
      <c r="BG24" s="3"/>
    </row>
    <row r="25" spans="2:59" ht="12.75">
      <c r="B25" s="5" t="s">
        <v>18</v>
      </c>
      <c r="C25" s="36" t="s">
        <v>179</v>
      </c>
      <c r="D25" s="24">
        <f>X25</f>
        <v>13982</v>
      </c>
      <c r="E25" s="4">
        <f>Y25</f>
        <v>13982</v>
      </c>
      <c r="F25" s="37">
        <f t="shared" si="0"/>
        <v>0.08214621279783785</v>
      </c>
      <c r="G25" s="5" t="s">
        <v>18</v>
      </c>
      <c r="H25" s="5" t="s">
        <v>108</v>
      </c>
      <c r="I25" s="11"/>
      <c r="J25" s="11"/>
      <c r="K25" s="11"/>
      <c r="L25" s="11"/>
      <c r="M25" s="11"/>
      <c r="N25" s="11"/>
      <c r="O25" s="11"/>
      <c r="P25" s="11"/>
      <c r="Q25" s="11"/>
      <c r="R25" s="51"/>
      <c r="S25" s="45"/>
      <c r="T25" s="45"/>
      <c r="U25" s="11"/>
      <c r="V25" s="11"/>
      <c r="W25" s="11"/>
      <c r="X25" s="11">
        <v>13982</v>
      </c>
      <c r="Y25" s="11">
        <v>13982</v>
      </c>
      <c r="Z25" s="11">
        <v>13982</v>
      </c>
      <c r="AA25" s="11">
        <v>13982</v>
      </c>
      <c r="AB25" s="11">
        <v>13982</v>
      </c>
      <c r="AC25" s="11"/>
      <c r="AD25" s="11"/>
      <c r="AE25" s="11"/>
      <c r="AF25" s="11"/>
      <c r="AG25" s="11"/>
      <c r="AH25" s="11"/>
      <c r="AI25" s="11"/>
      <c r="AJ25" s="11"/>
      <c r="AK25" s="11"/>
      <c r="AL25" s="11"/>
      <c r="AM25" s="11"/>
      <c r="AN25" s="11"/>
      <c r="AO25" s="11"/>
      <c r="AP25" s="11"/>
      <c r="AQ25" s="11"/>
      <c r="AR25" s="11"/>
      <c r="AS25" s="11"/>
      <c r="AT25" s="11"/>
      <c r="AU25" s="45"/>
      <c r="AV25" s="11"/>
      <c r="AW25" s="11"/>
      <c r="AX25" s="11"/>
      <c r="AY25" s="11"/>
      <c r="AZ25" s="11"/>
      <c r="BA25" s="11"/>
      <c r="BB25" s="3"/>
      <c r="BC25" s="3"/>
      <c r="BD25" s="3"/>
      <c r="BE25" s="3"/>
      <c r="BF25" s="3"/>
      <c r="BG25" s="3"/>
    </row>
    <row r="26" spans="2:59" ht="13.5" customHeight="1">
      <c r="B26" s="5" t="s">
        <v>19</v>
      </c>
      <c r="C26" s="36" t="s">
        <v>180</v>
      </c>
      <c r="D26" s="24">
        <f>Y26</f>
        <v>14480</v>
      </c>
      <c r="E26" s="4">
        <f>Z26</f>
        <v>14479</v>
      </c>
      <c r="F26" s="37">
        <f t="shared" si="0"/>
        <v>0.03561722214275487</v>
      </c>
      <c r="G26" s="5" t="s">
        <v>19</v>
      </c>
      <c r="H26" s="5" t="s">
        <v>109</v>
      </c>
      <c r="I26" s="11"/>
      <c r="J26" s="11"/>
      <c r="K26" s="11"/>
      <c r="L26" s="11"/>
      <c r="M26" s="11"/>
      <c r="N26" s="11"/>
      <c r="O26" s="11"/>
      <c r="P26" s="11"/>
      <c r="Q26" s="11"/>
      <c r="R26" s="51"/>
      <c r="S26" s="45"/>
      <c r="T26" s="45"/>
      <c r="U26" s="11"/>
      <c r="V26" s="11"/>
      <c r="W26" s="11"/>
      <c r="X26" s="44" t="s">
        <v>166</v>
      </c>
      <c r="Y26" s="11">
        <v>14480</v>
      </c>
      <c r="Z26" s="11">
        <v>14479</v>
      </c>
      <c r="AA26" s="11">
        <v>14479</v>
      </c>
      <c r="AB26" s="11">
        <v>14479</v>
      </c>
      <c r="AC26" s="11">
        <v>14479</v>
      </c>
      <c r="AD26" s="11"/>
      <c r="AE26" s="11"/>
      <c r="AF26" s="11"/>
      <c r="AG26" s="11"/>
      <c r="AH26" s="11"/>
      <c r="AI26" s="11"/>
      <c r="AJ26" s="11"/>
      <c r="AK26" s="11"/>
      <c r="AL26" s="11"/>
      <c r="AM26" s="11"/>
      <c r="AN26" s="11"/>
      <c r="AO26" s="11"/>
      <c r="AP26" s="11"/>
      <c r="AQ26" s="11"/>
      <c r="AR26" s="11"/>
      <c r="AS26" s="11"/>
      <c r="AT26" s="11"/>
      <c r="AU26" s="45"/>
      <c r="AV26" s="11"/>
      <c r="AW26" s="11"/>
      <c r="AX26" s="11"/>
      <c r="AY26" s="11"/>
      <c r="AZ26" s="11"/>
      <c r="BA26" s="11"/>
      <c r="BB26" s="3"/>
      <c r="BC26" s="3"/>
      <c r="BD26" s="3"/>
      <c r="BE26" s="3"/>
      <c r="BF26" s="3"/>
      <c r="BG26" s="3"/>
    </row>
    <row r="27" spans="2:59" ht="12.75">
      <c r="B27" s="5" t="s">
        <v>20</v>
      </c>
      <c r="C27" s="36" t="s">
        <v>181</v>
      </c>
      <c r="D27" s="24">
        <f>Z27</f>
        <v>14562</v>
      </c>
      <c r="E27" s="4">
        <f>AA27</f>
        <v>14562</v>
      </c>
      <c r="F27" s="37">
        <f t="shared" si="0"/>
        <v>0.00566298342541427</v>
      </c>
      <c r="G27" s="5" t="s">
        <v>20</v>
      </c>
      <c r="H27" s="5" t="s">
        <v>110</v>
      </c>
      <c r="I27" s="11"/>
      <c r="J27" s="11"/>
      <c r="K27" s="11"/>
      <c r="L27" s="11"/>
      <c r="M27" s="11"/>
      <c r="N27" s="11"/>
      <c r="O27" s="11"/>
      <c r="P27" s="11"/>
      <c r="Q27" s="11"/>
      <c r="R27" s="51"/>
      <c r="S27" s="45"/>
      <c r="T27" s="45"/>
      <c r="U27" s="11"/>
      <c r="V27" s="11"/>
      <c r="W27" s="11"/>
      <c r="X27" s="45"/>
      <c r="Y27" s="11"/>
      <c r="Z27" s="11">
        <v>14562</v>
      </c>
      <c r="AA27" s="11">
        <v>14562</v>
      </c>
      <c r="AB27" s="11">
        <v>14562</v>
      </c>
      <c r="AC27" s="11">
        <v>14562</v>
      </c>
      <c r="AD27" s="11">
        <v>14562</v>
      </c>
      <c r="AE27" s="11"/>
      <c r="AF27" s="11"/>
      <c r="AG27" s="11"/>
      <c r="AH27" s="11"/>
      <c r="AI27" s="11"/>
      <c r="AJ27" s="11"/>
      <c r="AK27" s="11"/>
      <c r="AL27" s="11"/>
      <c r="AM27" s="11"/>
      <c r="AN27" s="11"/>
      <c r="AO27" s="11"/>
      <c r="AP27" s="11"/>
      <c r="AQ27" s="11"/>
      <c r="AR27" s="11"/>
      <c r="AS27" s="11"/>
      <c r="AT27" s="11"/>
      <c r="AU27" s="45"/>
      <c r="AV27" s="11"/>
      <c r="AW27" s="11"/>
      <c r="AX27" s="11"/>
      <c r="AY27" s="11"/>
      <c r="AZ27" s="11"/>
      <c r="BA27" s="11"/>
      <c r="BB27" s="3"/>
      <c r="BC27" s="3"/>
      <c r="BD27" s="3"/>
      <c r="BE27" s="3"/>
      <c r="BF27" s="3"/>
      <c r="BG27" s="3"/>
    </row>
    <row r="28" spans="2:59" ht="12.75">
      <c r="B28" s="5" t="s">
        <v>21</v>
      </c>
      <c r="C28" s="36" t="s">
        <v>182</v>
      </c>
      <c r="D28" s="24">
        <f>AA28</f>
        <v>14776</v>
      </c>
      <c r="E28" s="4">
        <f>AB28</f>
        <v>14776</v>
      </c>
      <c r="F28" s="37">
        <f t="shared" si="0"/>
        <v>0.014695783546216257</v>
      </c>
      <c r="G28" s="5" t="s">
        <v>21</v>
      </c>
      <c r="H28" s="5" t="s">
        <v>111</v>
      </c>
      <c r="I28" s="11"/>
      <c r="J28" s="11"/>
      <c r="K28" s="11"/>
      <c r="L28" s="11"/>
      <c r="M28" s="11"/>
      <c r="N28" s="11"/>
      <c r="O28" s="11"/>
      <c r="P28" s="11"/>
      <c r="Q28" s="11"/>
      <c r="R28" s="51"/>
      <c r="S28" s="45"/>
      <c r="T28" s="45"/>
      <c r="U28" s="11"/>
      <c r="V28" s="11"/>
      <c r="W28" s="11"/>
      <c r="X28" s="45"/>
      <c r="Y28" s="11"/>
      <c r="Z28" s="11"/>
      <c r="AA28" s="11">
        <v>14776</v>
      </c>
      <c r="AB28" s="11">
        <v>14776</v>
      </c>
      <c r="AC28" s="11">
        <v>14776</v>
      </c>
      <c r="AD28" s="11">
        <v>14776</v>
      </c>
      <c r="AE28" s="11">
        <v>14838</v>
      </c>
      <c r="AF28" s="11"/>
      <c r="AG28" s="11"/>
      <c r="AH28" s="11"/>
      <c r="AI28" s="11"/>
      <c r="AJ28" s="11"/>
      <c r="AK28" s="11"/>
      <c r="AL28" s="11"/>
      <c r="AM28" s="11"/>
      <c r="AN28" s="11"/>
      <c r="AO28" s="11"/>
      <c r="AP28" s="11"/>
      <c r="AQ28" s="11"/>
      <c r="AR28" s="11"/>
      <c r="AS28" s="11"/>
      <c r="AT28" s="11"/>
      <c r="AU28" s="45"/>
      <c r="AV28" s="11"/>
      <c r="AW28" s="11"/>
      <c r="AX28" s="11"/>
      <c r="AY28" s="11"/>
      <c r="AZ28" s="11"/>
      <c r="BA28" s="11"/>
      <c r="BB28" s="3"/>
      <c r="BC28" s="3"/>
      <c r="BD28" s="3"/>
      <c r="BE28" s="3"/>
      <c r="BF28" s="3"/>
      <c r="BG28" s="3"/>
    </row>
    <row r="29" spans="2:59" ht="12.75">
      <c r="B29" s="5" t="s">
        <v>22</v>
      </c>
      <c r="C29" s="36" t="s">
        <v>183</v>
      </c>
      <c r="D29" s="24">
        <f>AB29</f>
        <v>15253</v>
      </c>
      <c r="E29" s="4">
        <f>AC29</f>
        <v>15253</v>
      </c>
      <c r="F29" s="37">
        <f t="shared" si="0"/>
        <v>0.03228207904710345</v>
      </c>
      <c r="G29" s="5" t="s">
        <v>22</v>
      </c>
      <c r="H29" s="5" t="s">
        <v>112</v>
      </c>
      <c r="I29" s="11"/>
      <c r="J29" s="11"/>
      <c r="K29" s="11"/>
      <c r="L29" s="11"/>
      <c r="M29" s="11"/>
      <c r="N29" s="11"/>
      <c r="O29" s="11"/>
      <c r="P29" s="11"/>
      <c r="Q29" s="11"/>
      <c r="R29" s="52"/>
      <c r="S29" s="46"/>
      <c r="T29" s="46"/>
      <c r="U29" s="11"/>
      <c r="V29" s="11"/>
      <c r="W29" s="11"/>
      <c r="X29" s="46"/>
      <c r="Y29" s="11"/>
      <c r="Z29" s="11"/>
      <c r="AA29" s="11"/>
      <c r="AB29" s="11">
        <v>15253</v>
      </c>
      <c r="AC29" s="11">
        <v>15253</v>
      </c>
      <c r="AD29" s="11">
        <v>15253</v>
      </c>
      <c r="AE29" s="11">
        <v>15329</v>
      </c>
      <c r="AF29" s="11">
        <v>15329</v>
      </c>
      <c r="AG29" s="11"/>
      <c r="AH29" s="11"/>
      <c r="AI29" s="11"/>
      <c r="AJ29" s="11"/>
      <c r="AK29" s="11"/>
      <c r="AL29" s="11"/>
      <c r="AM29" s="11"/>
      <c r="AN29" s="11"/>
      <c r="AO29" s="11"/>
      <c r="AP29" s="11"/>
      <c r="AQ29" s="11"/>
      <c r="AR29" s="11"/>
      <c r="AS29" s="11"/>
      <c r="AT29" s="11"/>
      <c r="AU29" s="45"/>
      <c r="AV29" s="11"/>
      <c r="AW29" s="11"/>
      <c r="AX29" s="11"/>
      <c r="AY29" s="11"/>
      <c r="AZ29" s="11"/>
      <c r="BA29" s="11"/>
      <c r="BB29" s="3"/>
      <c r="BC29" s="3"/>
      <c r="BD29" s="3"/>
      <c r="BE29" s="3"/>
      <c r="BF29" s="3"/>
      <c r="BG29" s="3"/>
    </row>
    <row r="30" spans="2:59" ht="12.75">
      <c r="B30" s="5" t="s">
        <v>23</v>
      </c>
      <c r="C30" s="36" t="s">
        <v>184</v>
      </c>
      <c r="D30" s="24">
        <f>AC30</f>
        <v>15990</v>
      </c>
      <c r="E30" s="4">
        <f>AD30</f>
        <v>15990</v>
      </c>
      <c r="F30" s="37">
        <f t="shared" si="0"/>
        <v>0.048318363600603265</v>
      </c>
      <c r="G30" s="5" t="s">
        <v>23</v>
      </c>
      <c r="H30" s="5" t="s">
        <v>113</v>
      </c>
      <c r="I30" s="11"/>
      <c r="J30" s="11"/>
      <c r="K30" s="11"/>
      <c r="L30" s="11"/>
      <c r="M30" s="11"/>
      <c r="N30" s="11"/>
      <c r="O30" s="11"/>
      <c r="P30" s="11"/>
      <c r="Q30" s="11"/>
      <c r="R30" s="11"/>
      <c r="S30" s="11"/>
      <c r="T30" s="11"/>
      <c r="U30" s="11"/>
      <c r="V30" s="11"/>
      <c r="W30" s="11"/>
      <c r="X30" s="11"/>
      <c r="Y30" s="11"/>
      <c r="Z30" s="11"/>
      <c r="AA30" s="11"/>
      <c r="AB30" s="11"/>
      <c r="AC30" s="11">
        <v>15990</v>
      </c>
      <c r="AD30" s="11">
        <v>15990</v>
      </c>
      <c r="AE30" s="11">
        <v>16064</v>
      </c>
      <c r="AF30" s="11">
        <v>16064</v>
      </c>
      <c r="AG30" s="11"/>
      <c r="AH30" s="11"/>
      <c r="AI30" s="11"/>
      <c r="AJ30" s="11"/>
      <c r="AK30" s="11"/>
      <c r="AL30" s="11"/>
      <c r="AM30" s="11"/>
      <c r="AN30" s="11"/>
      <c r="AO30" s="11"/>
      <c r="AP30" s="11"/>
      <c r="AQ30" s="11"/>
      <c r="AR30" s="11"/>
      <c r="AS30" s="11"/>
      <c r="AT30" s="11"/>
      <c r="AU30" s="45"/>
      <c r="AV30" s="11"/>
      <c r="AW30" s="11"/>
      <c r="AX30" s="11"/>
      <c r="AY30" s="11"/>
      <c r="AZ30" s="11"/>
      <c r="BA30" s="11"/>
      <c r="BB30" s="3"/>
      <c r="BC30" s="3"/>
      <c r="BD30" s="3"/>
      <c r="BE30" s="3"/>
      <c r="BF30" s="3"/>
      <c r="BG30" s="3"/>
    </row>
    <row r="31" spans="2:59" ht="13.5" customHeight="1">
      <c r="B31" s="5" t="s">
        <v>24</v>
      </c>
      <c r="C31" s="36" t="s">
        <v>185</v>
      </c>
      <c r="D31" s="24">
        <f>AD31</f>
        <v>16550</v>
      </c>
      <c r="E31" s="4">
        <f>AE31</f>
        <v>16623</v>
      </c>
      <c r="F31" s="37">
        <f t="shared" si="0"/>
        <v>0.03502188868042522</v>
      </c>
      <c r="G31" s="5" t="s">
        <v>24</v>
      </c>
      <c r="H31" s="5" t="s">
        <v>114</v>
      </c>
      <c r="I31" s="11"/>
      <c r="J31" s="11"/>
      <c r="K31" s="11"/>
      <c r="L31" s="11"/>
      <c r="M31" s="11"/>
      <c r="N31" s="11"/>
      <c r="O31" s="11"/>
      <c r="P31" s="11"/>
      <c r="Q31" s="11"/>
      <c r="R31" s="11"/>
      <c r="S31" s="11"/>
      <c r="T31" s="11"/>
      <c r="U31" s="11"/>
      <c r="V31" s="11"/>
      <c r="W31" s="11"/>
      <c r="X31" s="11"/>
      <c r="Y31" s="11"/>
      <c r="Z31" s="11"/>
      <c r="AA31" s="11"/>
      <c r="AB31" s="11"/>
      <c r="AC31" s="11"/>
      <c r="AD31" s="11">
        <v>16550</v>
      </c>
      <c r="AE31" s="11">
        <v>16623</v>
      </c>
      <c r="AF31" s="11">
        <v>16623</v>
      </c>
      <c r="AG31" s="11">
        <v>16623</v>
      </c>
      <c r="AH31" s="11"/>
      <c r="AI31" s="11"/>
      <c r="AJ31" s="11"/>
      <c r="AK31" s="11"/>
      <c r="AL31" s="11"/>
      <c r="AM31" s="11"/>
      <c r="AN31" s="11"/>
      <c r="AO31" s="11"/>
      <c r="AP31" s="11"/>
      <c r="AQ31" s="11"/>
      <c r="AR31" s="11"/>
      <c r="AS31" s="11"/>
      <c r="AT31" s="11"/>
      <c r="AU31" s="45"/>
      <c r="AV31" s="11"/>
      <c r="AW31" s="11"/>
      <c r="AX31" s="11"/>
      <c r="AY31" s="11"/>
      <c r="AZ31" s="11"/>
      <c r="BA31" s="11"/>
      <c r="BB31" s="3"/>
      <c r="BC31" s="3"/>
      <c r="BD31" s="3"/>
      <c r="BE31" s="3"/>
      <c r="BF31" s="3"/>
      <c r="BG31" s="3"/>
    </row>
    <row r="32" spans="2:59" ht="12.75">
      <c r="B32" s="5" t="s">
        <v>25</v>
      </c>
      <c r="C32" s="36" t="s">
        <v>186</v>
      </c>
      <c r="D32" s="24">
        <f>AE32</f>
        <v>17157</v>
      </c>
      <c r="E32" s="4">
        <f>AF32</f>
        <v>17157</v>
      </c>
      <c r="F32" s="37">
        <f t="shared" si="0"/>
        <v>0.036676737160120876</v>
      </c>
      <c r="G32" s="5" t="s">
        <v>25</v>
      </c>
      <c r="H32" s="5" t="s">
        <v>115</v>
      </c>
      <c r="I32" s="11"/>
      <c r="J32" s="11"/>
      <c r="K32" s="11"/>
      <c r="L32" s="11"/>
      <c r="M32" s="11"/>
      <c r="N32" s="11"/>
      <c r="O32" s="11"/>
      <c r="P32" s="11"/>
      <c r="Q32" s="11"/>
      <c r="R32" s="11"/>
      <c r="S32" s="11"/>
      <c r="T32" s="11"/>
      <c r="U32" s="11"/>
      <c r="V32" s="11"/>
      <c r="W32" s="11"/>
      <c r="X32" s="11"/>
      <c r="Y32" s="11"/>
      <c r="Z32" s="11"/>
      <c r="AA32" s="11"/>
      <c r="AB32" s="11"/>
      <c r="AC32" s="11"/>
      <c r="AD32" s="11"/>
      <c r="AE32" s="11">
        <v>17157</v>
      </c>
      <c r="AF32" s="11">
        <v>17157</v>
      </c>
      <c r="AG32" s="11">
        <v>17157</v>
      </c>
      <c r="AH32" s="11">
        <v>17157</v>
      </c>
      <c r="AI32" s="11"/>
      <c r="AJ32" s="11"/>
      <c r="AK32" s="11"/>
      <c r="AL32" s="11"/>
      <c r="AM32" s="11"/>
      <c r="AN32" s="11"/>
      <c r="AO32" s="11"/>
      <c r="AP32" s="11"/>
      <c r="AQ32" s="11"/>
      <c r="AR32" s="11"/>
      <c r="AS32" s="11"/>
      <c r="AT32" s="11"/>
      <c r="AU32" s="45"/>
      <c r="AV32" s="11"/>
      <c r="AW32" s="11"/>
      <c r="AX32" s="11"/>
      <c r="AY32" s="11"/>
      <c r="AZ32" s="11"/>
      <c r="BA32" s="11"/>
      <c r="BB32" s="3"/>
      <c r="BC32" s="3"/>
      <c r="BD32" s="3"/>
      <c r="BE32" s="3"/>
      <c r="BF32" s="3"/>
      <c r="BG32" s="3"/>
    </row>
    <row r="33" spans="2:59" ht="12.75">
      <c r="B33" s="5" t="s">
        <v>145</v>
      </c>
      <c r="C33" s="36" t="s">
        <v>187</v>
      </c>
      <c r="D33" s="24">
        <f>AF33</f>
        <v>18156</v>
      </c>
      <c r="E33" s="4">
        <f>AG33</f>
        <v>18156</v>
      </c>
      <c r="F33" s="37">
        <f t="shared" si="0"/>
        <v>0.058226962755726586</v>
      </c>
      <c r="G33" s="5" t="s">
        <v>145</v>
      </c>
      <c r="H33" s="5" t="s">
        <v>116</v>
      </c>
      <c r="I33" s="11"/>
      <c r="J33" s="11"/>
      <c r="K33" s="11"/>
      <c r="L33" s="11"/>
      <c r="M33" s="11"/>
      <c r="N33" s="11"/>
      <c r="O33" s="11"/>
      <c r="P33" s="11"/>
      <c r="Q33" s="11"/>
      <c r="R33" s="11"/>
      <c r="S33" s="11"/>
      <c r="T33" s="11"/>
      <c r="U33" s="11"/>
      <c r="V33" s="11"/>
      <c r="W33" s="11"/>
      <c r="X33" s="11"/>
      <c r="Y33" s="11"/>
      <c r="Z33" s="11"/>
      <c r="AA33" s="11"/>
      <c r="AB33" s="11"/>
      <c r="AC33" s="11"/>
      <c r="AD33" s="11"/>
      <c r="AE33" s="11"/>
      <c r="AF33" s="11">
        <v>18156</v>
      </c>
      <c r="AG33" s="11">
        <v>18156</v>
      </c>
      <c r="AH33" s="11">
        <v>18156</v>
      </c>
      <c r="AI33" s="11">
        <v>18156</v>
      </c>
      <c r="AJ33" s="11"/>
      <c r="AK33" s="11"/>
      <c r="AL33" s="11"/>
      <c r="AM33" s="11"/>
      <c r="AN33" s="11"/>
      <c r="AO33" s="11"/>
      <c r="AP33" s="11"/>
      <c r="AQ33" s="11"/>
      <c r="AR33" s="11"/>
      <c r="AS33" s="11"/>
      <c r="AT33" s="11"/>
      <c r="AU33" s="45"/>
      <c r="AV33" s="11"/>
      <c r="AW33" s="11"/>
      <c r="AX33" s="11"/>
      <c r="AY33" s="11"/>
      <c r="AZ33" s="11"/>
      <c r="BA33" s="11"/>
      <c r="BB33" s="3"/>
      <c r="BC33" s="3"/>
      <c r="BD33" s="3"/>
      <c r="BE33" s="3"/>
      <c r="BF33" s="3"/>
      <c r="BG33" s="3"/>
    </row>
    <row r="34" spans="2:59" ht="12.75">
      <c r="B34" s="5" t="s">
        <v>34</v>
      </c>
      <c r="C34" s="36" t="s">
        <v>188</v>
      </c>
      <c r="D34" s="24">
        <f>AG34</f>
        <v>19209</v>
      </c>
      <c r="E34" s="4">
        <f>AG34</f>
        <v>19209</v>
      </c>
      <c r="F34" s="37">
        <f t="shared" si="0"/>
        <v>0.0579973562458691</v>
      </c>
      <c r="G34" s="5" t="s">
        <v>34</v>
      </c>
      <c r="H34" s="5" t="s">
        <v>117</v>
      </c>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v>19209</v>
      </c>
      <c r="AH34" s="11">
        <v>19209</v>
      </c>
      <c r="AI34" s="11">
        <v>19209</v>
      </c>
      <c r="AJ34" s="11">
        <v>19209</v>
      </c>
      <c r="AK34" s="11"/>
      <c r="AL34" s="11"/>
      <c r="AM34" s="11"/>
      <c r="AN34" s="11"/>
      <c r="AO34" s="11"/>
      <c r="AP34" s="11"/>
      <c r="AQ34" s="11"/>
      <c r="AR34" s="11"/>
      <c r="AS34" s="11"/>
      <c r="AT34" s="11"/>
      <c r="AU34" s="45"/>
      <c r="AV34" s="11"/>
      <c r="AW34" s="11"/>
      <c r="AX34" s="11"/>
      <c r="AY34" s="11"/>
      <c r="AZ34" s="11"/>
      <c r="BA34" s="11"/>
      <c r="BB34" s="3"/>
      <c r="BC34" s="3"/>
      <c r="BD34" s="3"/>
      <c r="BE34" s="3"/>
      <c r="BF34" s="3"/>
      <c r="BG34" s="3"/>
    </row>
    <row r="35" spans="2:59" ht="13.5" customHeight="1">
      <c r="B35" s="5" t="s">
        <v>35</v>
      </c>
      <c r="C35" s="36" t="s">
        <v>189</v>
      </c>
      <c r="D35" s="24">
        <f>AG35</f>
        <v>20226</v>
      </c>
      <c r="E35" s="4">
        <f>AH35</f>
        <v>20226</v>
      </c>
      <c r="F35" s="37">
        <f t="shared" si="0"/>
        <v>0.05294393253162588</v>
      </c>
      <c r="G35" s="5" t="s">
        <v>35</v>
      </c>
      <c r="H35" s="5" t="s">
        <v>118</v>
      </c>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v>20226</v>
      </c>
      <c r="AH35" s="11">
        <v>20226</v>
      </c>
      <c r="AI35" s="11">
        <v>20226</v>
      </c>
      <c r="AJ35" s="11">
        <v>20226</v>
      </c>
      <c r="AK35" s="11">
        <v>20226</v>
      </c>
      <c r="AL35" s="11"/>
      <c r="AM35" s="11"/>
      <c r="AN35" s="11"/>
      <c r="AO35" s="11"/>
      <c r="AP35" s="11"/>
      <c r="AQ35" s="11"/>
      <c r="AR35" s="11"/>
      <c r="AS35" s="11"/>
      <c r="AT35" s="11"/>
      <c r="AU35" s="45"/>
      <c r="AV35" s="11"/>
      <c r="AW35" s="11"/>
      <c r="AX35" s="11"/>
      <c r="AY35" s="11"/>
      <c r="AZ35" s="11"/>
      <c r="BA35" s="11"/>
      <c r="BB35" s="3"/>
      <c r="BC35" s="3"/>
      <c r="BD35" s="3"/>
      <c r="BE35" s="3"/>
      <c r="BF35" s="3"/>
      <c r="BG35" s="3"/>
    </row>
    <row r="36" spans="2:59" ht="12.75">
      <c r="B36" s="5" t="s">
        <v>36</v>
      </c>
      <c r="C36" s="36" t="s">
        <v>190</v>
      </c>
      <c r="D36" s="24">
        <f>AH36</f>
        <v>21347</v>
      </c>
      <c r="E36" s="4">
        <f>AI36</f>
        <v>21347</v>
      </c>
      <c r="F36" s="37">
        <f t="shared" si="0"/>
        <v>0.05542371205379215</v>
      </c>
      <c r="G36" s="5" t="s">
        <v>36</v>
      </c>
      <c r="H36" s="5" t="s">
        <v>119</v>
      </c>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v>21347</v>
      </c>
      <c r="AI36" s="11">
        <v>21347</v>
      </c>
      <c r="AJ36" s="11">
        <v>21347</v>
      </c>
      <c r="AK36" s="11">
        <v>21347</v>
      </c>
      <c r="AL36" s="11">
        <v>21347</v>
      </c>
      <c r="AM36" s="11"/>
      <c r="AN36" s="11"/>
      <c r="AO36" s="11"/>
      <c r="AP36" s="11"/>
      <c r="AQ36" s="11"/>
      <c r="AR36" s="11"/>
      <c r="AS36" s="11"/>
      <c r="AT36" s="11"/>
      <c r="AU36" s="45"/>
      <c r="AV36" s="11"/>
      <c r="AW36" s="11"/>
      <c r="AX36" s="11"/>
      <c r="AY36" s="11"/>
      <c r="AZ36" s="11"/>
      <c r="BA36" s="11"/>
      <c r="BB36" s="3"/>
      <c r="BC36" s="3"/>
      <c r="BD36" s="3"/>
      <c r="BE36" s="3"/>
      <c r="BF36" s="3"/>
      <c r="BG36" s="3"/>
    </row>
    <row r="37" spans="2:59" ht="12.75">
      <c r="B37" s="5" t="s">
        <v>37</v>
      </c>
      <c r="C37" s="36" t="s">
        <v>191</v>
      </c>
      <c r="D37" s="24">
        <f>AI37</f>
        <v>22663</v>
      </c>
      <c r="E37" s="4">
        <f>AJ37</f>
        <v>22663</v>
      </c>
      <c r="F37" s="37">
        <f t="shared" si="0"/>
        <v>0.06164800674567861</v>
      </c>
      <c r="G37" s="5" t="s">
        <v>37</v>
      </c>
      <c r="H37" s="5" t="s">
        <v>120</v>
      </c>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v>22663</v>
      </c>
      <c r="AJ37" s="11">
        <v>22663</v>
      </c>
      <c r="AK37" s="11">
        <v>22663</v>
      </c>
      <c r="AL37" s="11">
        <v>22663</v>
      </c>
      <c r="AM37" s="11">
        <v>22663</v>
      </c>
      <c r="AN37" s="11"/>
      <c r="AO37" s="11"/>
      <c r="AP37" s="11"/>
      <c r="AQ37" s="11"/>
      <c r="AR37" s="11"/>
      <c r="AS37" s="11"/>
      <c r="AT37" s="11"/>
      <c r="AU37" s="45"/>
      <c r="AV37" s="11"/>
      <c r="AW37" s="11"/>
      <c r="AX37" s="11"/>
      <c r="AY37" s="11"/>
      <c r="AZ37" s="11"/>
      <c r="BA37" s="11"/>
      <c r="BB37" s="3"/>
      <c r="BC37" s="3"/>
      <c r="BD37" s="3"/>
      <c r="BE37" s="3"/>
      <c r="BF37" s="3"/>
      <c r="BG37" s="3"/>
    </row>
    <row r="38" spans="2:59" ht="12.75">
      <c r="B38" s="5" t="s">
        <v>38</v>
      </c>
      <c r="C38" s="36" t="s">
        <v>192</v>
      </c>
      <c r="D38" s="24">
        <f>AJ38</f>
        <v>23585</v>
      </c>
      <c r="E38" s="4">
        <f>AK38</f>
        <v>23585</v>
      </c>
      <c r="F38" s="37">
        <f t="shared" si="0"/>
        <v>0.040683051670123094</v>
      </c>
      <c r="G38" s="5" t="s">
        <v>38</v>
      </c>
      <c r="H38" s="5" t="s">
        <v>121</v>
      </c>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v>23585</v>
      </c>
      <c r="AK38" s="11">
        <v>23585</v>
      </c>
      <c r="AL38" s="11">
        <v>23585</v>
      </c>
      <c r="AM38" s="11">
        <v>23585</v>
      </c>
      <c r="AN38" s="11">
        <v>23585</v>
      </c>
      <c r="AO38" s="11"/>
      <c r="AP38" s="11"/>
      <c r="AQ38" s="11"/>
      <c r="AR38" s="11"/>
      <c r="AS38" s="11"/>
      <c r="AT38" s="11"/>
      <c r="AU38" s="45"/>
      <c r="AV38" s="11"/>
      <c r="AW38" s="11"/>
      <c r="AX38" s="11"/>
      <c r="AY38" s="11"/>
      <c r="AZ38" s="11"/>
      <c r="BA38" s="11"/>
      <c r="BB38" s="3"/>
      <c r="BC38" s="3"/>
      <c r="BD38" s="3"/>
      <c r="BE38" s="3"/>
      <c r="BF38" s="3"/>
      <c r="BG38" s="3"/>
    </row>
    <row r="39" spans="2:59" ht="12.75">
      <c r="B39" s="5" t="s">
        <v>39</v>
      </c>
      <c r="C39" s="36" t="s">
        <v>193</v>
      </c>
      <c r="D39" s="24">
        <f>AK39</f>
        <v>24908</v>
      </c>
      <c r="E39" s="4">
        <f>AL39</f>
        <v>24995</v>
      </c>
      <c r="F39" s="37">
        <f t="shared" si="0"/>
        <v>0.056094975620097465</v>
      </c>
      <c r="G39" s="5" t="s">
        <v>39</v>
      </c>
      <c r="H39" s="5" t="s">
        <v>122</v>
      </c>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v>24908</v>
      </c>
      <c r="AL39" s="11">
        <v>24995</v>
      </c>
      <c r="AM39" s="11">
        <v>24995</v>
      </c>
      <c r="AN39" s="11">
        <v>24995</v>
      </c>
      <c r="AO39" s="11">
        <v>24995</v>
      </c>
      <c r="AP39" s="11"/>
      <c r="AQ39" s="11"/>
      <c r="AR39" s="11"/>
      <c r="AS39" s="11"/>
      <c r="AT39" s="11"/>
      <c r="AU39" s="45"/>
      <c r="AV39" s="11"/>
      <c r="AW39" s="11"/>
      <c r="AX39" s="11"/>
      <c r="AY39" s="11"/>
      <c r="AZ39" s="11"/>
      <c r="BA39" s="11"/>
      <c r="BB39" s="3"/>
      <c r="BC39" s="3"/>
      <c r="BD39" s="3"/>
      <c r="BE39" s="3"/>
      <c r="BF39" s="3"/>
      <c r="BG39" s="3"/>
    </row>
    <row r="40" spans="2:59" ht="12.75">
      <c r="B40" s="5" t="s">
        <v>40</v>
      </c>
      <c r="C40" s="36" t="s">
        <v>194</v>
      </c>
      <c r="D40" s="24">
        <f>AL40</f>
        <v>26721</v>
      </c>
      <c r="E40" s="4">
        <f>AM40</f>
        <v>28105</v>
      </c>
      <c r="F40" s="37">
        <f t="shared" si="0"/>
        <v>0.07278785932230614</v>
      </c>
      <c r="G40" s="5" t="s">
        <v>40</v>
      </c>
      <c r="H40" s="5" t="s">
        <v>123</v>
      </c>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v>26721</v>
      </c>
      <c r="AM40" s="11">
        <v>28105</v>
      </c>
      <c r="AN40" s="11">
        <v>28105</v>
      </c>
      <c r="AO40" s="11">
        <v>28105</v>
      </c>
      <c r="AP40" s="11">
        <v>28105</v>
      </c>
      <c r="AQ40" s="11">
        <v>28105</v>
      </c>
      <c r="AR40" s="11"/>
      <c r="AS40" s="11"/>
      <c r="AT40" s="11"/>
      <c r="AU40" s="45"/>
      <c r="AV40" s="11"/>
      <c r="AW40" s="11"/>
      <c r="AX40" s="11"/>
      <c r="AY40" s="11"/>
      <c r="AZ40" s="11"/>
      <c r="BA40" s="11"/>
      <c r="BB40" s="3"/>
      <c r="BC40" s="3"/>
      <c r="BD40" s="3"/>
      <c r="BE40" s="3"/>
      <c r="BF40" s="3"/>
      <c r="BG40" s="3"/>
    </row>
    <row r="41" spans="2:59" ht="12.75">
      <c r="B41" s="5" t="s">
        <v>41</v>
      </c>
      <c r="C41" s="36" t="s">
        <v>195</v>
      </c>
      <c r="D41" s="24">
        <f>AM41</f>
        <v>30028</v>
      </c>
      <c r="E41" s="4">
        <f>AN41</f>
        <v>30026</v>
      </c>
      <c r="F41" s="37">
        <f t="shared" si="0"/>
        <v>0.123760338310692</v>
      </c>
      <c r="G41" s="5" t="s">
        <v>41</v>
      </c>
      <c r="H41" s="5" t="s">
        <v>124</v>
      </c>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v>30028</v>
      </c>
      <c r="AN41" s="11">
        <v>30026</v>
      </c>
      <c r="AO41" s="11">
        <v>30026</v>
      </c>
      <c r="AP41" s="11">
        <v>30026</v>
      </c>
      <c r="AQ41" s="11">
        <v>30026</v>
      </c>
      <c r="AR41" s="11">
        <v>30026</v>
      </c>
      <c r="AS41" s="11"/>
      <c r="AT41" s="11"/>
      <c r="AU41" s="45"/>
      <c r="AV41" s="11"/>
      <c r="AW41" s="11"/>
      <c r="AX41" s="11"/>
      <c r="AY41" s="11"/>
      <c r="AZ41" s="11"/>
      <c r="BA41" s="11"/>
      <c r="BB41" s="3"/>
      <c r="BC41" s="3"/>
      <c r="BD41" s="3"/>
      <c r="BE41" s="3"/>
      <c r="BF41" s="3"/>
      <c r="BG41" s="3"/>
    </row>
    <row r="42" spans="2:59" ht="13.5" customHeight="1">
      <c r="B42" s="5" t="s">
        <v>42</v>
      </c>
      <c r="C42" s="36" t="s">
        <v>196</v>
      </c>
      <c r="D42" s="24">
        <f>AN42</f>
        <v>30319</v>
      </c>
      <c r="E42" s="4">
        <f>AO42</f>
        <v>30322</v>
      </c>
      <c r="F42" s="37">
        <f t="shared" si="0"/>
        <v>0.009690955108565324</v>
      </c>
      <c r="G42" s="5" t="s">
        <v>42</v>
      </c>
      <c r="H42" s="5" t="s">
        <v>125</v>
      </c>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47" t="s">
        <v>148</v>
      </c>
      <c r="AN42" s="15">
        <v>30319</v>
      </c>
      <c r="AO42" s="28">
        <v>30322</v>
      </c>
      <c r="AP42" s="11">
        <v>30322</v>
      </c>
      <c r="AQ42" s="11">
        <v>30322</v>
      </c>
      <c r="AR42" s="11">
        <v>30322</v>
      </c>
      <c r="AS42" s="11">
        <v>30322</v>
      </c>
      <c r="AT42" s="11"/>
      <c r="AU42" s="45"/>
      <c r="AV42" s="11"/>
      <c r="AW42" s="11"/>
      <c r="AX42" s="11"/>
      <c r="AY42" s="11"/>
      <c r="AZ42" s="11"/>
      <c r="BA42" s="11"/>
      <c r="BB42" s="3"/>
      <c r="BC42" s="3"/>
      <c r="BD42" s="3"/>
      <c r="BE42" s="3"/>
      <c r="BF42" s="3"/>
      <c r="BG42" s="3"/>
    </row>
    <row r="43" spans="2:59" ht="13.5" customHeight="1">
      <c r="B43" s="5" t="s">
        <v>43</v>
      </c>
      <c r="C43" s="36" t="s">
        <v>197</v>
      </c>
      <c r="D43" s="24">
        <f>AO43</f>
        <v>31552</v>
      </c>
      <c r="E43" s="4">
        <f>AP43</f>
        <v>31567</v>
      </c>
      <c r="F43" s="37">
        <f t="shared" si="0"/>
        <v>0.04066756819156314</v>
      </c>
      <c r="G43" s="5" t="s">
        <v>43</v>
      </c>
      <c r="H43" s="5" t="s">
        <v>126</v>
      </c>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48"/>
      <c r="AN43" s="30"/>
      <c r="AO43" s="28">
        <v>31552</v>
      </c>
      <c r="AP43" s="11">
        <v>31567</v>
      </c>
      <c r="AQ43" s="11">
        <v>31567</v>
      </c>
      <c r="AR43" s="11">
        <v>31567</v>
      </c>
      <c r="AS43" s="11">
        <v>31567</v>
      </c>
      <c r="AT43" s="11">
        <v>31567</v>
      </c>
      <c r="AU43" s="46"/>
      <c r="AV43" s="11"/>
      <c r="AW43" s="11"/>
      <c r="AX43" s="11"/>
      <c r="AY43" s="11"/>
      <c r="AZ43" s="11"/>
      <c r="BA43" s="11"/>
      <c r="BB43" s="3"/>
      <c r="BC43" s="3"/>
      <c r="BD43" s="3"/>
      <c r="BE43" s="3"/>
      <c r="BF43" s="3"/>
      <c r="BG43" s="3"/>
    </row>
    <row r="44" spans="2:59" ht="12.75">
      <c r="B44" s="5" t="s">
        <v>44</v>
      </c>
      <c r="C44" s="36" t="s">
        <v>198</v>
      </c>
      <c r="D44" s="24">
        <f>AP44</f>
        <v>32843</v>
      </c>
      <c r="E44" s="4">
        <f>AR44</f>
        <v>32860</v>
      </c>
      <c r="F44" s="37">
        <f t="shared" si="0"/>
        <v>0.04091658215010141</v>
      </c>
      <c r="G44" s="5" t="s">
        <v>44</v>
      </c>
      <c r="H44" s="5" t="s">
        <v>127</v>
      </c>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48"/>
      <c r="AN44" s="30"/>
      <c r="AO44" s="28"/>
      <c r="AP44" s="11">
        <v>32843</v>
      </c>
      <c r="AQ44" s="11">
        <v>32843</v>
      </c>
      <c r="AR44" s="11">
        <v>32860</v>
      </c>
      <c r="AS44" s="11">
        <v>32860</v>
      </c>
      <c r="AT44" s="11">
        <v>32860</v>
      </c>
      <c r="AU44" s="11">
        <v>32860</v>
      </c>
      <c r="AV44" s="11"/>
      <c r="AW44" s="11"/>
      <c r="AX44" s="11"/>
      <c r="AY44" s="11"/>
      <c r="AZ44" s="11"/>
      <c r="BA44" s="11"/>
      <c r="BB44" s="3"/>
      <c r="BC44" s="3"/>
      <c r="BD44" s="3"/>
      <c r="BE44" s="3"/>
      <c r="BF44" s="3"/>
      <c r="BG44" s="3"/>
    </row>
    <row r="45" spans="2:59" ht="12.75">
      <c r="B45" s="5" t="s">
        <v>45</v>
      </c>
      <c r="C45" s="36" t="s">
        <v>199</v>
      </c>
      <c r="D45" s="24">
        <f>AR45</f>
        <v>34685</v>
      </c>
      <c r="E45" s="4">
        <f>AS45</f>
        <v>34685</v>
      </c>
      <c r="F45" s="37">
        <f t="shared" si="0"/>
        <v>0.056085010504521415</v>
      </c>
      <c r="G45" s="5" t="s">
        <v>45</v>
      </c>
      <c r="H45" s="5" t="s">
        <v>128</v>
      </c>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48"/>
      <c r="AN45" s="30"/>
      <c r="AO45" s="28"/>
      <c r="AP45" s="11"/>
      <c r="AQ45" s="11"/>
      <c r="AR45" s="11">
        <v>34685</v>
      </c>
      <c r="AS45" s="11">
        <v>34685</v>
      </c>
      <c r="AT45" s="11">
        <v>34685</v>
      </c>
      <c r="AU45" s="11">
        <v>34685</v>
      </c>
      <c r="AV45" s="11">
        <v>34685</v>
      </c>
      <c r="AW45" s="11"/>
      <c r="AX45" s="11"/>
      <c r="AY45" s="11"/>
      <c r="AZ45" s="11"/>
      <c r="BA45" s="11"/>
      <c r="BB45" s="3"/>
      <c r="BC45" s="3"/>
      <c r="BD45" s="3"/>
      <c r="BE45" s="3"/>
      <c r="BF45" s="3"/>
      <c r="BG45" s="3"/>
    </row>
    <row r="46" spans="2:59" ht="13.5" customHeight="1">
      <c r="B46" s="5" t="s">
        <v>46</v>
      </c>
      <c r="C46" s="36" t="s">
        <v>200</v>
      </c>
      <c r="D46" s="24">
        <f>AS46</f>
        <v>35444</v>
      </c>
      <c r="E46" s="4">
        <f>AT46</f>
        <v>35444</v>
      </c>
      <c r="F46" s="37">
        <f t="shared" si="0"/>
        <v>0.02188265820960078</v>
      </c>
      <c r="G46" s="5" t="s">
        <v>46</v>
      </c>
      <c r="H46" s="5" t="s">
        <v>129</v>
      </c>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48"/>
      <c r="AN46" s="30"/>
      <c r="AO46" s="28"/>
      <c r="AP46" s="11"/>
      <c r="AQ46" s="11"/>
      <c r="AR46" s="44" t="s">
        <v>146</v>
      </c>
      <c r="AS46" s="11">
        <v>35444</v>
      </c>
      <c r="AT46" s="11">
        <v>35444</v>
      </c>
      <c r="AU46" s="11">
        <v>35444</v>
      </c>
      <c r="AV46" s="11">
        <v>35444</v>
      </c>
      <c r="AW46" s="11">
        <v>35444</v>
      </c>
      <c r="AX46" s="11"/>
      <c r="AY46" s="11"/>
      <c r="AZ46" s="11"/>
      <c r="BA46" s="11"/>
      <c r="BB46" s="3"/>
      <c r="BC46" s="3"/>
      <c r="BD46" s="3"/>
      <c r="BE46" s="3"/>
      <c r="BF46" s="3"/>
      <c r="BG46" s="3"/>
    </row>
    <row r="47" spans="2:59" ht="12.75">
      <c r="B47" s="5" t="s">
        <v>47</v>
      </c>
      <c r="C47" s="36" t="s">
        <v>201</v>
      </c>
      <c r="D47" s="24">
        <f>AT47</f>
        <v>35974</v>
      </c>
      <c r="E47" s="4">
        <f>AU47</f>
        <v>35974</v>
      </c>
      <c r="F47" s="37">
        <f t="shared" si="0"/>
        <v>0.014953165556934822</v>
      </c>
      <c r="G47" s="5" t="s">
        <v>47</v>
      </c>
      <c r="H47" s="5" t="s">
        <v>130</v>
      </c>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48"/>
      <c r="AN47" s="30"/>
      <c r="AO47" s="28"/>
      <c r="AP47" s="11"/>
      <c r="AQ47" s="11"/>
      <c r="AR47" s="45"/>
      <c r="AS47" s="11"/>
      <c r="AT47" s="11">
        <v>35974</v>
      </c>
      <c r="AU47" s="11">
        <v>35974</v>
      </c>
      <c r="AV47" s="11">
        <v>35974</v>
      </c>
      <c r="AW47" s="11">
        <v>35974</v>
      </c>
      <c r="AX47" s="11">
        <v>35974</v>
      </c>
      <c r="AY47" s="11">
        <v>35974</v>
      </c>
      <c r="AZ47" s="11"/>
      <c r="BA47" s="11"/>
      <c r="BB47" s="3"/>
      <c r="BC47" s="3"/>
      <c r="BD47" s="3"/>
      <c r="BE47" s="3"/>
      <c r="BF47" s="3"/>
      <c r="BG47" s="3"/>
    </row>
    <row r="48" spans="2:59" ht="12.75">
      <c r="B48" s="5" t="s">
        <v>48</v>
      </c>
      <c r="C48" s="36" t="s">
        <v>202</v>
      </c>
      <c r="D48" s="24">
        <f>AU48</f>
        <v>36084</v>
      </c>
      <c r="E48" s="4">
        <f>AV48</f>
        <v>36084</v>
      </c>
      <c r="F48" s="37">
        <f t="shared" si="0"/>
        <v>0.0030577639406237367</v>
      </c>
      <c r="G48" s="5" t="s">
        <v>48</v>
      </c>
      <c r="H48" s="5" t="s">
        <v>131</v>
      </c>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48"/>
      <c r="AN48" s="30"/>
      <c r="AO48" s="28"/>
      <c r="AP48" s="11"/>
      <c r="AQ48" s="11"/>
      <c r="AR48" s="45"/>
      <c r="AS48" s="11"/>
      <c r="AT48" s="11"/>
      <c r="AU48" s="11">
        <v>36084</v>
      </c>
      <c r="AV48" s="11">
        <v>36084</v>
      </c>
      <c r="AW48" s="11">
        <v>36084</v>
      </c>
      <c r="AX48" s="11">
        <v>36084</v>
      </c>
      <c r="AY48" s="11">
        <v>36084</v>
      </c>
      <c r="AZ48" s="11">
        <v>36084</v>
      </c>
      <c r="BA48" s="11"/>
      <c r="BB48" s="3"/>
      <c r="BC48" s="3"/>
      <c r="BD48" s="3"/>
      <c r="BE48" s="3"/>
      <c r="BF48" s="3"/>
      <c r="BG48" s="3"/>
    </row>
    <row r="49" spans="2:59" ht="12.75">
      <c r="B49" s="5" t="s">
        <v>49</v>
      </c>
      <c r="C49" s="36" t="s">
        <v>203</v>
      </c>
      <c r="D49" s="24">
        <f>AV49</f>
        <v>35779</v>
      </c>
      <c r="E49" s="4">
        <f>AW49</f>
        <v>35779</v>
      </c>
      <c r="F49" s="37">
        <f t="shared" si="0"/>
        <v>-0.008452499722868878</v>
      </c>
      <c r="G49" s="5" t="s">
        <v>49</v>
      </c>
      <c r="H49" s="5" t="s">
        <v>132</v>
      </c>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48"/>
      <c r="AN49" s="30"/>
      <c r="AO49" s="28"/>
      <c r="AP49" s="11"/>
      <c r="AQ49" s="11"/>
      <c r="AR49" s="45"/>
      <c r="AS49" s="11"/>
      <c r="AT49" s="11"/>
      <c r="AU49" s="3"/>
      <c r="AV49" s="11">
        <v>35779</v>
      </c>
      <c r="AW49" s="11">
        <v>35779</v>
      </c>
      <c r="AX49" s="11">
        <v>35779</v>
      </c>
      <c r="AY49" s="11">
        <v>35779</v>
      </c>
      <c r="AZ49" s="11">
        <v>35779</v>
      </c>
      <c r="BA49" s="11"/>
      <c r="BB49" s="3"/>
      <c r="BC49" s="3"/>
      <c r="BD49" s="3"/>
      <c r="BE49" s="3"/>
      <c r="BF49" s="3"/>
      <c r="BG49" s="3"/>
    </row>
    <row r="50" spans="2:59" ht="12.75">
      <c r="B50" s="5" t="s">
        <v>50</v>
      </c>
      <c r="C50" s="36" t="s">
        <v>204</v>
      </c>
      <c r="D50" s="24">
        <f>AW50</f>
        <v>35743</v>
      </c>
      <c r="E50" s="4">
        <f>AX50</f>
        <v>35743</v>
      </c>
      <c r="F50" s="37">
        <f t="shared" si="0"/>
        <v>-0.0010061768076246036</v>
      </c>
      <c r="G50" s="5" t="s">
        <v>50</v>
      </c>
      <c r="H50" s="5" t="s">
        <v>133</v>
      </c>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49"/>
      <c r="AN50" s="30"/>
      <c r="AO50" s="28"/>
      <c r="AP50" s="11"/>
      <c r="AQ50" s="11"/>
      <c r="AR50" s="45"/>
      <c r="AS50" s="11"/>
      <c r="AT50" s="11"/>
      <c r="AU50" s="3"/>
      <c r="AV50" s="11"/>
      <c r="AW50" s="11">
        <v>35743</v>
      </c>
      <c r="AX50" s="11">
        <v>35743</v>
      </c>
      <c r="AY50" s="11">
        <v>35743</v>
      </c>
      <c r="AZ50" s="11">
        <v>35743</v>
      </c>
      <c r="BA50" s="11">
        <v>35743</v>
      </c>
      <c r="BB50" s="3"/>
      <c r="BC50" s="3"/>
      <c r="BD50" s="3"/>
      <c r="BE50" s="3"/>
      <c r="BF50" s="3"/>
      <c r="BG50" s="3"/>
    </row>
    <row r="51" spans="2:59" ht="12.75">
      <c r="B51" s="5" t="s">
        <v>51</v>
      </c>
      <c r="C51" s="36" t="s">
        <v>205</v>
      </c>
      <c r="D51" s="24">
        <f>AX51</f>
        <v>35113</v>
      </c>
      <c r="E51" s="4">
        <f>AY51</f>
        <v>35113</v>
      </c>
      <c r="F51" s="37">
        <f t="shared" si="0"/>
        <v>-0.01762582883361774</v>
      </c>
      <c r="G51" s="5" t="s">
        <v>51</v>
      </c>
      <c r="H51" s="5" t="s">
        <v>134</v>
      </c>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29"/>
      <c r="AN51" s="15"/>
      <c r="AO51" s="28"/>
      <c r="AP51" s="11"/>
      <c r="AQ51" s="11"/>
      <c r="AR51" s="45"/>
      <c r="AS51" s="11"/>
      <c r="AT51" s="11"/>
      <c r="AU51" s="3"/>
      <c r="AV51" s="11"/>
      <c r="AW51" s="11"/>
      <c r="AX51" s="11">
        <v>35113</v>
      </c>
      <c r="AY51" s="11">
        <v>35113</v>
      </c>
      <c r="AZ51" s="11">
        <v>35113</v>
      </c>
      <c r="BA51" s="11">
        <v>35113</v>
      </c>
      <c r="BB51" s="4">
        <v>35113</v>
      </c>
      <c r="BC51" s="3"/>
      <c r="BD51" s="3"/>
      <c r="BE51" s="3"/>
      <c r="BF51" s="3"/>
      <c r="BG51" s="3"/>
    </row>
    <row r="52" spans="2:59" ht="12.75">
      <c r="B52" s="5" t="s">
        <v>52</v>
      </c>
      <c r="C52" s="36" t="s">
        <v>206</v>
      </c>
      <c r="D52" s="24">
        <f>AY52</f>
        <v>35708</v>
      </c>
      <c r="E52" s="4">
        <f>AZ52</f>
        <v>35708</v>
      </c>
      <c r="F52" s="37">
        <f t="shared" si="0"/>
        <v>0.016945290917893763</v>
      </c>
      <c r="G52" s="5" t="s">
        <v>52</v>
      </c>
      <c r="H52" s="5" t="s">
        <v>135</v>
      </c>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45"/>
      <c r="AS52" s="11"/>
      <c r="AT52" s="11"/>
      <c r="AU52" s="3"/>
      <c r="AV52" s="11"/>
      <c r="AW52" s="11"/>
      <c r="AX52" s="11"/>
      <c r="AY52" s="11">
        <v>35708</v>
      </c>
      <c r="AZ52" s="11">
        <v>35708</v>
      </c>
      <c r="BA52" s="11">
        <v>35708</v>
      </c>
      <c r="BB52" s="4">
        <v>35708</v>
      </c>
      <c r="BC52" s="4">
        <v>35708</v>
      </c>
      <c r="BD52" s="4"/>
      <c r="BE52" s="4"/>
      <c r="BF52" s="4"/>
      <c r="BG52" s="4"/>
    </row>
    <row r="53" spans="2:59" ht="12.75">
      <c r="B53" s="5" t="s">
        <v>53</v>
      </c>
      <c r="C53" s="36" t="s">
        <v>207</v>
      </c>
      <c r="D53" s="24">
        <f>AZ53</f>
        <v>35639</v>
      </c>
      <c r="E53" s="4">
        <f>BA53</f>
        <v>35639</v>
      </c>
      <c r="F53" s="37">
        <f t="shared" si="0"/>
        <v>-0.0019323400918561662</v>
      </c>
      <c r="G53" s="5" t="s">
        <v>53</v>
      </c>
      <c r="H53" s="5" t="s">
        <v>136</v>
      </c>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45"/>
      <c r="AS53" s="11"/>
      <c r="AT53" s="11"/>
      <c r="AU53" s="3"/>
      <c r="AV53" s="11"/>
      <c r="AW53" s="11"/>
      <c r="AX53" s="11"/>
      <c r="AY53" s="11"/>
      <c r="AZ53" s="11">
        <v>35639</v>
      </c>
      <c r="BA53" s="11">
        <v>35639</v>
      </c>
      <c r="BB53" s="4">
        <v>35639</v>
      </c>
      <c r="BC53" s="4">
        <v>35639</v>
      </c>
      <c r="BD53" s="4">
        <v>35639</v>
      </c>
      <c r="BE53" s="4"/>
      <c r="BF53" s="4"/>
      <c r="BG53" s="4"/>
    </row>
    <row r="54" spans="2:59" ht="12.75">
      <c r="B54" s="5" t="s">
        <v>137</v>
      </c>
      <c r="C54" s="36" t="s">
        <v>208</v>
      </c>
      <c r="D54" s="24">
        <f>BA54</f>
        <v>35890</v>
      </c>
      <c r="E54" s="4">
        <f>BB54</f>
        <v>35890</v>
      </c>
      <c r="F54" s="37">
        <f t="shared" si="0"/>
        <v>0.007042846320042706</v>
      </c>
      <c r="G54" s="5" t="s">
        <v>137</v>
      </c>
      <c r="H54" s="5" t="s">
        <v>138</v>
      </c>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45"/>
      <c r="AS54" s="11"/>
      <c r="AT54" s="11"/>
      <c r="AU54" s="3"/>
      <c r="AV54" s="11"/>
      <c r="AW54" s="11"/>
      <c r="AX54" s="11"/>
      <c r="AY54" s="11"/>
      <c r="AZ54" s="11"/>
      <c r="BA54" s="11">
        <v>35890</v>
      </c>
      <c r="BB54" s="4">
        <v>35890</v>
      </c>
      <c r="BC54" s="4">
        <v>35890</v>
      </c>
      <c r="BD54" s="4">
        <v>35890</v>
      </c>
      <c r="BE54" s="4">
        <v>35890</v>
      </c>
      <c r="BF54" s="4">
        <v>35890</v>
      </c>
      <c r="BG54" s="4"/>
    </row>
    <row r="55" spans="2:60" ht="12.75">
      <c r="B55" s="5" t="s">
        <v>139</v>
      </c>
      <c r="C55" s="36" t="s">
        <v>209</v>
      </c>
      <c r="D55" s="24">
        <f>BB55</f>
        <v>36648</v>
      </c>
      <c r="E55" s="35">
        <f>BC55</f>
        <v>36648</v>
      </c>
      <c r="F55" s="37">
        <f>D55/D54-1</f>
        <v>0.02112008916132635</v>
      </c>
      <c r="G55" s="5" t="s">
        <v>139</v>
      </c>
      <c r="H55" s="5" t="s">
        <v>140</v>
      </c>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46"/>
      <c r="AS55" s="11"/>
      <c r="AT55" s="11"/>
      <c r="AU55" s="3"/>
      <c r="AV55" s="11"/>
      <c r="AW55" s="11"/>
      <c r="AX55" s="11"/>
      <c r="AY55" s="11"/>
      <c r="AZ55" s="11"/>
      <c r="BA55" s="11"/>
      <c r="BB55" s="4">
        <v>36648</v>
      </c>
      <c r="BC55" s="38">
        <v>36648</v>
      </c>
      <c r="BD55" s="38">
        <v>36648</v>
      </c>
      <c r="BE55" s="38">
        <v>36648</v>
      </c>
      <c r="BF55" s="19">
        <v>36648</v>
      </c>
      <c r="BG55" s="19">
        <v>36648</v>
      </c>
      <c r="BH55" s="41"/>
    </row>
    <row r="56" spans="2:62" ht="12.75">
      <c r="B56" s="5" t="s">
        <v>214</v>
      </c>
      <c r="C56" s="36" t="s">
        <v>216</v>
      </c>
      <c r="D56" s="24">
        <f>BC56</f>
        <v>36926</v>
      </c>
      <c r="E56" s="35">
        <f>BD56</f>
        <v>36926</v>
      </c>
      <c r="F56" s="37">
        <f>D56/D55-1</f>
        <v>0.007585679982536675</v>
      </c>
      <c r="G56" s="5" t="s">
        <v>214</v>
      </c>
      <c r="H56" s="5" t="s">
        <v>215</v>
      </c>
      <c r="I56" s="11"/>
      <c r="J56" s="11"/>
      <c r="K56" s="11"/>
      <c r="L56" s="11"/>
      <c r="M56" s="11"/>
      <c r="N56" s="11"/>
      <c r="O56" s="11"/>
      <c r="P56" s="11"/>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4">
        <v>36926</v>
      </c>
      <c r="BD56" s="4">
        <v>36926</v>
      </c>
      <c r="BE56" s="43">
        <v>36927</v>
      </c>
      <c r="BF56" s="19">
        <v>36927</v>
      </c>
      <c r="BG56" s="19">
        <v>36927</v>
      </c>
      <c r="BH56" s="41"/>
      <c r="BI56" s="42"/>
      <c r="BJ56" t="s">
        <v>227</v>
      </c>
    </row>
    <row r="57" spans="2:59" ht="12.75">
      <c r="B57" s="5" t="s">
        <v>218</v>
      </c>
      <c r="C57" s="36" t="s">
        <v>219</v>
      </c>
      <c r="D57" s="24">
        <f>BD57</f>
        <v>36097</v>
      </c>
      <c r="E57" s="24">
        <f>BE57</f>
        <v>36098</v>
      </c>
      <c r="F57" s="37">
        <f>D57/D56-1</f>
        <v>-0.022450306017440247</v>
      </c>
      <c r="G57" s="5" t="s">
        <v>230</v>
      </c>
      <c r="H57" s="5" t="s">
        <v>228</v>
      </c>
      <c r="I57" s="11"/>
      <c r="J57" s="11"/>
      <c r="K57" s="11"/>
      <c r="L57" s="11"/>
      <c r="M57" s="11"/>
      <c r="N57" s="11"/>
      <c r="O57" s="11"/>
      <c r="P57" s="11"/>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4"/>
      <c r="BD57" s="4">
        <v>36097</v>
      </c>
      <c r="BE57" s="4">
        <v>36098</v>
      </c>
      <c r="BF57" s="19">
        <v>36098</v>
      </c>
      <c r="BG57" s="19">
        <v>36098</v>
      </c>
    </row>
    <row r="58" spans="2:59" ht="12.75">
      <c r="B58" s="5" t="s">
        <v>221</v>
      </c>
      <c r="C58" s="36" t="s">
        <v>222</v>
      </c>
      <c r="D58" s="24">
        <f>BE58</f>
        <v>36513</v>
      </c>
      <c r="E58" s="4">
        <f>BG58</f>
        <v>36513</v>
      </c>
      <c r="F58" s="37">
        <f>D58/D57-1</f>
        <v>0.011524503421336929</v>
      </c>
      <c r="G58" s="5" t="s">
        <v>221</v>
      </c>
      <c r="H58" s="5" t="s">
        <v>226</v>
      </c>
      <c r="I58" s="11"/>
      <c r="J58" s="11"/>
      <c r="K58" s="11"/>
      <c r="L58" s="11"/>
      <c r="M58" s="11"/>
      <c r="N58" s="11"/>
      <c r="O58" s="11"/>
      <c r="P58" s="11"/>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4"/>
      <c r="BD58" s="4"/>
      <c r="BE58" s="4">
        <v>36513</v>
      </c>
      <c r="BF58" s="19">
        <v>36513</v>
      </c>
      <c r="BG58" s="19">
        <v>36513</v>
      </c>
    </row>
    <row r="59" spans="2:59" ht="12.75">
      <c r="B59" s="5" t="s">
        <v>224</v>
      </c>
      <c r="C59" s="36" t="s">
        <v>225</v>
      </c>
      <c r="D59" s="19">
        <f>BG59</f>
        <v>34776</v>
      </c>
      <c r="E59" s="4">
        <f>BG59</f>
        <v>34776</v>
      </c>
      <c r="F59" s="37">
        <f>D59/D57-1</f>
        <v>-0.03659583898938967</v>
      </c>
      <c r="G59" s="5" t="s">
        <v>224</v>
      </c>
      <c r="H59" s="5" t="s">
        <v>229</v>
      </c>
      <c r="I59" s="11"/>
      <c r="J59" s="11"/>
      <c r="K59" s="11"/>
      <c r="L59" s="11"/>
      <c r="M59" s="11"/>
      <c r="N59" s="11"/>
      <c r="O59" s="11"/>
      <c r="P59" s="11"/>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4"/>
      <c r="BD59" s="4"/>
      <c r="BE59" s="4"/>
      <c r="BF59" s="19">
        <v>34776</v>
      </c>
      <c r="BG59" s="19">
        <v>34776</v>
      </c>
    </row>
    <row r="60" spans="2:59" ht="12.75">
      <c r="B60" s="5" t="s">
        <v>232</v>
      </c>
      <c r="C60" s="36" t="s">
        <v>233</v>
      </c>
      <c r="D60" s="19">
        <f>BG60</f>
        <v>34766</v>
      </c>
      <c r="E60" s="35" t="s">
        <v>235</v>
      </c>
      <c r="F60" s="37">
        <f>D60/D58-1</f>
        <v>-0.0478459726672692</v>
      </c>
      <c r="G60" s="5" t="s">
        <v>232</v>
      </c>
      <c r="H60" s="5" t="s">
        <v>234</v>
      </c>
      <c r="I60" s="11"/>
      <c r="J60" s="11"/>
      <c r="K60" s="11"/>
      <c r="L60" s="11"/>
      <c r="M60" s="11"/>
      <c r="N60" s="11"/>
      <c r="O60" s="11"/>
      <c r="P60" s="11"/>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4"/>
      <c r="BD60" s="4"/>
      <c r="BE60" s="4"/>
      <c r="BF60" s="19"/>
      <c r="BG60" s="19">
        <v>34766</v>
      </c>
    </row>
  </sheetData>
  <sheetProtection/>
  <mergeCells count="7">
    <mergeCell ref="AU19:AU43"/>
    <mergeCell ref="T22:T29"/>
    <mergeCell ref="X26:X29"/>
    <mergeCell ref="AR46:AR55"/>
    <mergeCell ref="AM42:AM50"/>
    <mergeCell ref="R20:R29"/>
    <mergeCell ref="S21:S29"/>
  </mergeCells>
  <printOptions/>
  <pageMargins left="0.67" right="0.5" top="0.49" bottom="1" header="0.512" footer="0.512"/>
  <pageSetup horizontalDpi="600" verticalDpi="600" orientation="landscape" paperSize="8" scale="5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MRI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MRI</dc:creator>
  <cp:keywords/>
  <dc:description/>
  <cp:lastModifiedBy>MRI</cp:lastModifiedBy>
  <cp:lastPrinted>2012-09-26T07:28:20Z</cp:lastPrinted>
  <dcterms:created xsi:type="dcterms:W3CDTF">2012-01-17T00:52:19Z</dcterms:created>
  <dcterms:modified xsi:type="dcterms:W3CDTF">2017-12-20T02:16:14Z</dcterms:modified>
  <cp:category/>
  <cp:version/>
  <cp:contentType/>
  <cp:contentStatus/>
</cp:coreProperties>
</file>